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68" firstSheet="18" activeTab="23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/>
</workbook>
</file>

<file path=xl/sharedStrings.xml><?xml version="1.0" encoding="utf-8"?>
<sst xmlns="http://schemas.openxmlformats.org/spreadsheetml/2006/main" count="576" uniqueCount="261">
  <si>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</si>
  <si>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</si>
  <si>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</si>
  <si>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</si>
  <si>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</si>
  <si>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</si>
  <si>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</si>
  <si>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</si>
  <si>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</si>
  <si>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</si>
  <si>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</si>
  <si>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</si>
  <si>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</si>
  <si>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</si>
  <si>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</si>
  <si>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</si>
  <si>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</si>
  <si>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</si>
  <si>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</si>
  <si>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</si>
  <si>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</si>
  <si>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</si>
  <si>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</si>
  <si>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</si>
  <si>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</si>
  <si>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</si>
  <si>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</si>
  <si>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</si>
  <si>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</si>
  <si>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</si>
  <si>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</si>
  <si>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</si>
  <si>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</si>
  <si>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</si>
  <si>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同比下降3.5个百分点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</si>
  <si>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</si>
  <si>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</si>
  <si>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</si>
  <si>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</si>
  <si>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</si>
  <si>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</si>
  <si>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</si>
  <si>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</si>
  <si>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</si>
  <si>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</si>
  <si>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</si>
  <si>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</si>
  <si>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</si>
  <si>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</si>
  <si>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</si>
  <si>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</si>
  <si>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</si>
  <si>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</si>
  <si>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</si>
  <si>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</si>
  <si>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</si>
  <si>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</si>
  <si>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</si>
  <si>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</si>
  <si>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</si>
  <si>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</si>
  <si>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</si>
  <si>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</si>
  <si>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</si>
  <si>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</si>
  <si>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</si>
  <si>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</si>
  <si>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</si>
  <si>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</si>
  <si>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</si>
  <si>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</si>
  <si>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</si>
  <si>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</si>
  <si>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</si>
  <si>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</si>
  <si>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</si>
  <si>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</si>
  <si>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</si>
  <si>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</si>
  <si>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</si>
  <si>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</si>
  <si>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</si>
  <si>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</si>
  <si>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</si>
  <si>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</si>
  <si>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</si>
  <si>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</si>
  <si>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</si>
  <si>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</si>
  <si>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</si>
  <si>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</si>
  <si>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</si>
  <si>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</si>
  <si>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</si>
  <si>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</si>
  <si>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</si>
  <si>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</si>
  <si>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</si>
  <si>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</si>
  <si>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十一、财政收支（万元）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</si>
  <si>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</si>
  <si>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</si>
  <si>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</si>
  <si>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</si>
  <si>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</si>
  <si>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</si>
  <si>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</si>
  <si>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</si>
  <si>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</si>
  <si>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注：因口径变化，一般公共预算支出去年基数调整为1123179万元。</t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</si>
  <si>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</si>
  <si>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十二、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</si>
  <si>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</si>
  <si>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</si>
  <si>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</si>
  <si>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</si>
  <si>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</si>
  <si>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</si>
  <si>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</si>
  <si>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</si>
  <si>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</si>
  <si>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</si>
  <si>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</si>
  <si>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</si>
  <si>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</si>
  <si>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</si>
  <si>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</si>
  <si>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</si>
  <si>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</si>
  <si>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</si>
  <si>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注:疫情期间高速公路免费通行，只提供水路货运数据。</t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</si>
  <si>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</si>
  <si>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</si>
  <si>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</si>
  <si>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</si>
  <si>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</si>
  <si>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</si>
  <si>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</si>
  <si>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</si>
  <si>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</si>
  <si>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</si>
  <si>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</si>
  <si>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</si>
  <si>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</si>
  <si>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</si>
  <si>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</si>
  <si>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</si>
  <si>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</si>
  <si>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</si>
  <si>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</si>
  <si>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</si>
  <si>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</si>
  <si>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</si>
  <si>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</si>
  <si>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</si>
  <si>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</si>
  <si>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</si>
  <si>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</si>
  <si>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</si>
  <si>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</si>
  <si>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</si>
  <si>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</si>
  <si>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</si>
  <si>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</si>
  <si>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</si>
  <si>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</si>
  <si>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</si>
  <si>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</si>
  <si>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</si>
  <si>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</si>
  <si>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</si>
  <si>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</si>
  <si>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</si>
  <si>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</si>
  <si>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</si>
  <si>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</si>
  <si>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</si>
  <si>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</si>
  <si>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</si>
  <si>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</si>
  <si>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</si>
  <si>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双     清</t>
  </si>
  <si>
    <t>大     祥</t>
  </si>
  <si>
    <t>北     塔</t>
  </si>
  <si>
    <t>邵     东</t>
  </si>
  <si>
    <t>分县（市、区）固定资产投资</t>
  </si>
  <si>
    <t>分县（市、区）产业投资</t>
  </si>
  <si>
    <t>（%)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</si>
  <si>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</si>
  <si>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</si>
  <si>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</si>
  <si>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</si>
  <si>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</si>
  <si>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</si>
  <si>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</si>
  <si>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</si>
  <si>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</si>
  <si>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</si>
  <si>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</si>
  <si>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</si>
  <si>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</si>
  <si>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</si>
  <si>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</si>
  <si>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</si>
  <si>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</si>
  <si>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</si>
  <si>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</si>
  <si>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</si>
  <si>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</si>
  <si>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</si>
  <si>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</si>
  <si>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经  开  区</t>
  </si>
  <si>
    <t>分县（市、区）实际利用外资</t>
  </si>
  <si>
    <t>计量单位：万美元</t>
  </si>
  <si>
    <t>分县（市、区）进出口总额</t>
  </si>
  <si>
    <t>分市州固定资产投资</t>
  </si>
  <si>
    <t xml:space="preserve">                              计量单位：%</t>
  </si>
  <si>
    <t>20201-2月</t>
  </si>
  <si>
    <t>同比增减</t>
  </si>
  <si>
    <t>(%)</t>
  </si>
  <si>
    <t xml:space="preserve">  全省合计</t>
  </si>
  <si>
    <t>—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</si>
  <si>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</si>
  <si>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</si>
  <si>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</si>
  <si>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</si>
  <si>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</si>
  <si>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</si>
  <si>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</si>
  <si>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</si>
  <si>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</si>
  <si>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</si>
  <si>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</si>
  <si>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</si>
  <si>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</si>
  <si>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</si>
  <si>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</si>
  <si>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</si>
  <si>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</si>
  <si>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</si>
  <si>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</si>
  <si>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2020年</t>
  </si>
  <si>
    <t>1-2月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</si>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</sst>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.0_ "/>
    <numFmt numFmtId="179" formatCode="0.0"/>
    <numFmt numFmtId="180" formatCode="0.00_ "/>
    <numFmt numFmtId="181" formatCode="0_ "/>
    <numFmt numFmtId="182" formatCode="0.0_);[Red]\(0.0\)"/>
    <numFmt numFmtId="183" formatCode="0_);[Red]\(0\)"/>
    <numFmt numFmtId="184" formatCode="#0.0"/>
    <numFmt numFmtId="185" formatCode="0_ ;[Red]\(0\)"/>
  </numFmts>
  <fonts count="72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3"/>
      <name val="Times New Roman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13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b/>
      <sz val="10"/>
      <name val="Times New Roman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4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0"/>
      <color theme="1"/>
      <name val="宋体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20" borderId="29" applyNumberFormat="0" applyAlignment="0" applyProtection="0">
      <alignment vertical="center"/>
    </xf>
    <xf numFmtId="0" fontId="11" fillId="0" borderId="0">
      <alignment vertical="center"/>
    </xf>
    <xf numFmtId="0" fontId="4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/>
    <xf numFmtId="0" fontId="51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11" fillId="0" borderId="0"/>
    <xf numFmtId="0" fontId="53" fillId="21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6" borderId="24" applyNumberFormat="0" applyAlignment="0" applyProtection="0">
      <alignment vertical="center"/>
    </xf>
    <xf numFmtId="0" fontId="65" fillId="6" borderId="29" applyNumberFormat="0" applyAlignment="0" applyProtection="0">
      <alignment vertical="center"/>
    </xf>
    <xf numFmtId="0" fontId="62" fillId="23" borderId="30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66" fillId="0" borderId="31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1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67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2" fontId="11" fillId="0" borderId="0"/>
    <xf numFmtId="0" fontId="30" fillId="0" borderId="0"/>
    <xf numFmtId="0" fontId="11" fillId="0" borderId="0"/>
    <xf numFmtId="2" fontId="11" fillId="0" borderId="0"/>
    <xf numFmtId="1" fontId="11" fillId="0" borderId="0">
      <protection locked="0"/>
    </xf>
    <xf numFmtId="0" fontId="11" fillId="0" borderId="0"/>
    <xf numFmtId="0" fontId="11" fillId="0" borderId="0"/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</cellStyleXfs>
  <cellXfs count="318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8" fontId="5" fillId="2" borderId="1" xfId="66" applyNumberFormat="1" applyFont="1" applyFill="1" applyBorder="1" applyAlignment="1">
      <alignment horizontal="center" vertical="center"/>
    </xf>
    <xf numFmtId="179" fontId="5" fillId="2" borderId="1" xfId="66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78" fontId="8" fillId="2" borderId="1" xfId="66" applyNumberFormat="1" applyFont="1" applyFill="1" applyBorder="1" applyAlignment="1">
      <alignment horizontal="center" vertical="center"/>
    </xf>
    <xf numFmtId="0" fontId="8" fillId="2" borderId="1" xfId="66" applyFont="1" applyFill="1" applyBorder="1" applyAlignment="1">
      <alignment horizontal="center" vertical="center"/>
    </xf>
    <xf numFmtId="181" fontId="8" fillId="2" borderId="1" xfId="66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80" fontId="10" fillId="0" borderId="0" xfId="0" applyNumberFormat="1" applyFont="1" applyBorder="1" applyAlignment="1">
      <alignment vertical="center" wrapText="1"/>
    </xf>
    <xf numFmtId="178" fontId="10" fillId="0" borderId="0" xfId="0" applyNumberFormat="1" applyFont="1" applyAlignment="1">
      <alignment vertical="center" wrapText="1"/>
    </xf>
    <xf numFmtId="178" fontId="8" fillId="2" borderId="12" xfId="66" applyNumberFormat="1" applyFont="1" applyFill="1" applyBorder="1" applyAlignment="1">
      <alignment horizontal="center" vertical="center"/>
    </xf>
    <xf numFmtId="0" fontId="8" fillId="2" borderId="12" xfId="6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8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80" fontId="10" fillId="0" borderId="0" xfId="0" applyNumberFormat="1" applyFont="1" applyBorder="1" applyAlignment="1">
      <alignment horizontal="right" vertical="center" wrapText="1"/>
    </xf>
    <xf numFmtId="178" fontId="10" fillId="0" borderId="0" xfId="0" applyNumberFormat="1" applyFont="1" applyBorder="1" applyAlignment="1">
      <alignment horizontal="right" vertical="center" wrapText="1"/>
    </xf>
    <xf numFmtId="182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2" fontId="5" fillId="2" borderId="1" xfId="66" applyNumberFormat="1" applyFont="1" applyFill="1" applyBorder="1" applyAlignment="1">
      <alignment horizontal="center" vertical="center" shrinkToFit="1"/>
    </xf>
    <xf numFmtId="178" fontId="5" fillId="2" borderId="1" xfId="66" applyNumberFormat="1" applyFont="1" applyFill="1" applyBorder="1" applyAlignment="1">
      <alignment horizontal="center" vertical="center" shrinkToFit="1"/>
    </xf>
    <xf numFmtId="0" fontId="5" fillId="2" borderId="1" xfId="67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178" fontId="8" fillId="2" borderId="1" xfId="66" applyNumberFormat="1" applyFont="1" applyFill="1" applyBorder="1" applyAlignment="1">
      <alignment horizontal="center" vertical="center" shrinkToFit="1"/>
    </xf>
    <xf numFmtId="178" fontId="8" fillId="2" borderId="12" xfId="66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82" fontId="13" fillId="0" borderId="4" xfId="0" applyNumberFormat="1" applyFont="1" applyBorder="1" applyAlignment="1">
      <alignment horizontal="center" vertical="center"/>
    </xf>
    <xf numFmtId="182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2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8" fontId="15" fillId="2" borderId="1" xfId="66" applyNumberFormat="1" applyFont="1" applyFill="1" applyBorder="1" applyAlignment="1">
      <alignment horizontal="center" vertical="center"/>
    </xf>
    <xf numFmtId="0" fontId="16" fillId="2" borderId="1" xfId="67" applyNumberFormat="1" applyFont="1" applyFill="1" applyBorder="1" applyAlignment="1">
      <alignment horizontal="center" vertical="center" wrapText="1"/>
    </xf>
    <xf numFmtId="181" fontId="15" fillId="2" borderId="1" xfId="66" applyNumberFormat="1" applyFont="1" applyFill="1" applyBorder="1" applyAlignment="1">
      <alignment horizontal="center" vertical="center"/>
    </xf>
    <xf numFmtId="178" fontId="15" fillId="2" borderId="12" xfId="66" applyNumberFormat="1" applyFont="1" applyFill="1" applyBorder="1" applyAlignment="1">
      <alignment horizontal="center" vertical="center"/>
    </xf>
    <xf numFmtId="181" fontId="15" fillId="2" borderId="12" xfId="66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57" fontId="17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8" fontId="16" fillId="2" borderId="1" xfId="66" applyNumberFormat="1" applyFont="1" applyFill="1" applyBorder="1" applyAlignment="1">
      <alignment horizontal="center" vertical="center"/>
    </xf>
    <xf numFmtId="180" fontId="7" fillId="0" borderId="0" xfId="0" applyNumberFormat="1" applyFont="1" applyAlignment="1">
      <alignment vertical="center" wrapText="1"/>
    </xf>
    <xf numFmtId="178" fontId="7" fillId="0" borderId="0" xfId="0" applyNumberFormat="1" applyFont="1" applyAlignment="1">
      <alignment vertical="center" wrapText="1"/>
    </xf>
    <xf numFmtId="0" fontId="18" fillId="0" borderId="0" xfId="0" applyFont="1" applyAlignment="1"/>
    <xf numFmtId="178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1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horizontal="center" vertical="center"/>
    </xf>
    <xf numFmtId="181" fontId="2" fillId="2" borderId="16" xfId="69" applyNumberFormat="1" applyFont="1" applyFill="1" applyBorder="1" applyAlignment="1">
      <alignment horizontal="center" vertical="center" wrapText="1"/>
    </xf>
    <xf numFmtId="184" fontId="2" fillId="2" borderId="16" xfId="6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8" fontId="22" fillId="0" borderId="17" xfId="0" applyNumberFormat="1" applyFont="1" applyFill="1" applyBorder="1" applyAlignment="1" applyProtection="1">
      <alignment horizontal="center" vertical="center"/>
    </xf>
    <xf numFmtId="178" fontId="22" fillId="0" borderId="18" xfId="0" applyNumberFormat="1" applyFont="1" applyFill="1" applyBorder="1" applyAlignment="1" applyProtection="1">
      <alignment horizontal="center" vertical="center"/>
    </xf>
    <xf numFmtId="181" fontId="4" fillId="0" borderId="1" xfId="3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181" fontId="24" fillId="2" borderId="1" xfId="58" applyNumberFormat="1" applyFont="1" applyFill="1" applyBorder="1" applyAlignment="1">
      <alignment horizontal="center" vertical="center"/>
    </xf>
    <xf numFmtId="178" fontId="24" fillId="2" borderId="1" xfId="58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8" fontId="25" fillId="2" borderId="1" xfId="58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0" fontId="11" fillId="0" borderId="19" xfId="0" applyFont="1" applyFill="1" applyBorder="1" applyAlignment="1"/>
    <xf numFmtId="0" fontId="26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/>
    </xf>
    <xf numFmtId="49" fontId="27" fillId="0" borderId="3" xfId="0" applyNumberFormat="1" applyFont="1" applyFill="1" applyBorder="1" applyAlignment="1">
      <alignment horizontal="center" vertical="center"/>
    </xf>
    <xf numFmtId="181" fontId="24" fillId="0" borderId="1" xfId="58" applyNumberFormat="1" applyFont="1" applyBorder="1" applyAlignment="1">
      <alignment horizontal="center" vertical="center"/>
    </xf>
    <xf numFmtId="178" fontId="24" fillId="0" borderId="1" xfId="58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68" applyNumberFormat="1" applyBorder="1" applyAlignment="1">
      <alignment horizontal="center" vertical="center" wrapText="1"/>
    </xf>
    <xf numFmtId="181" fontId="0" fillId="0" borderId="1" xfId="68" applyNumberForma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5" xfId="62" applyFont="1" applyFill="1" applyBorder="1" applyAlignment="1">
      <alignment horizontal="center"/>
    </xf>
    <xf numFmtId="178" fontId="28" fillId="0" borderId="1" xfId="0" applyNumberFormat="1" applyFont="1" applyFill="1" applyBorder="1" applyAlignment="1">
      <alignment horizontal="center" vertical="center"/>
    </xf>
    <xf numFmtId="181" fontId="29" fillId="0" borderId="1" xfId="0" applyNumberFormat="1" applyFont="1" applyFill="1" applyBorder="1" applyAlignment="1">
      <alignment horizontal="center"/>
    </xf>
    <xf numFmtId="0" fontId="30" fillId="0" borderId="15" xfId="6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9" xfId="0" applyBorder="1" applyAlignment="1"/>
    <xf numFmtId="0" fontId="0" fillId="0" borderId="1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181" fontId="33" fillId="0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/>
    <xf numFmtId="0" fontId="34" fillId="0" borderId="0" xfId="0" applyFont="1" applyAlignment="1">
      <alignment horizontal="center"/>
    </xf>
    <xf numFmtId="0" fontId="0" fillId="0" borderId="14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9" fontId="11" fillId="0" borderId="16" xfId="0" applyNumberFormat="1" applyFont="1" applyFill="1" applyBorder="1" applyAlignment="1">
      <alignment horizontal="center" vertical="center" wrapText="1"/>
    </xf>
    <xf numFmtId="181" fontId="11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" fontId="11" fillId="0" borderId="1" xfId="55" applyNumberFormat="1" applyFont="1" applyFill="1" applyBorder="1" applyAlignment="1">
      <alignment horizontal="center" vertical="center" wrapText="1"/>
    </xf>
    <xf numFmtId="179" fontId="11" fillId="0" borderId="3" xfId="58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left" vertical="center"/>
    </xf>
    <xf numFmtId="180" fontId="36" fillId="0" borderId="1" xfId="0" applyNumberFormat="1" applyFont="1" applyFill="1" applyBorder="1" applyAlignment="1">
      <alignment horizontal="center" vertical="center"/>
    </xf>
    <xf numFmtId="180" fontId="36" fillId="0" borderId="3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left" vertical="center"/>
    </xf>
    <xf numFmtId="2" fontId="25" fillId="0" borderId="1" xfId="61" applyFont="1" applyFill="1" applyBorder="1" applyAlignment="1">
      <alignment horizontal="center" vertical="center"/>
    </xf>
    <xf numFmtId="180" fontId="25" fillId="0" borderId="1" xfId="61" applyNumberFormat="1" applyFont="1" applyFill="1" applyBorder="1" applyAlignment="1">
      <alignment horizontal="center"/>
    </xf>
    <xf numFmtId="180" fontId="25" fillId="0" borderId="3" xfId="61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 vertical="center"/>
    </xf>
    <xf numFmtId="180" fontId="25" fillId="2" borderId="1" xfId="0" applyNumberFormat="1" applyFont="1" applyFill="1" applyBorder="1" applyAlignment="1">
      <alignment horizontal="center" vertical="center"/>
    </xf>
    <xf numFmtId="180" fontId="25" fillId="2" borderId="3" xfId="0" applyNumberFormat="1" applyFont="1" applyFill="1" applyBorder="1" applyAlignment="1">
      <alignment horizontal="center" vertical="center"/>
    </xf>
    <xf numFmtId="180" fontId="25" fillId="0" borderId="1" xfId="63" applyNumberFormat="1" applyFont="1" applyBorder="1" applyAlignment="1">
      <alignment horizontal="center"/>
    </xf>
    <xf numFmtId="180" fontId="25" fillId="0" borderId="3" xfId="63" applyNumberFormat="1" applyFont="1" applyBorder="1" applyAlignment="1">
      <alignment horizont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78" fontId="38" fillId="2" borderId="3" xfId="0" applyNumberFormat="1" applyFont="1" applyFill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0" fontId="27" fillId="0" borderId="15" xfId="0" applyFont="1" applyBorder="1" applyAlignment="1">
      <alignment horizontal="left" vertical="center"/>
    </xf>
    <xf numFmtId="185" fontId="4" fillId="2" borderId="1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3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3" fontId="4" fillId="2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1" fontId="4" fillId="2" borderId="11" xfId="0" applyNumberFormat="1" applyFont="1" applyFill="1" applyBorder="1" applyAlignment="1">
      <alignment horizontal="center" wrapText="1"/>
    </xf>
    <xf numFmtId="185" fontId="4" fillId="2" borderId="11" xfId="0" applyNumberFormat="1" applyFont="1" applyFill="1" applyBorder="1" applyAlignment="1">
      <alignment horizontal="center" wrapText="1"/>
    </xf>
    <xf numFmtId="178" fontId="4" fillId="2" borderId="19" xfId="0" applyNumberFormat="1" applyFont="1" applyFill="1" applyBorder="1" applyAlignment="1">
      <alignment horizontal="center" wrapText="1"/>
    </xf>
    <xf numFmtId="181" fontId="4" fillId="2" borderId="15" xfId="0" applyNumberFormat="1" applyFont="1" applyFill="1" applyBorder="1" applyAlignment="1">
      <alignment horizontal="center" wrapText="1"/>
    </xf>
    <xf numFmtId="181" fontId="4" fillId="0" borderId="1" xfId="64" applyNumberFormat="1" applyFont="1" applyBorder="1" applyAlignment="1">
      <alignment horizontal="center" vertical="center"/>
    </xf>
    <xf numFmtId="178" fontId="4" fillId="2" borderId="19" xfId="0" applyNumberFormat="1" applyFont="1" applyFill="1" applyBorder="1" applyAlignment="1">
      <alignment horizontal="center"/>
    </xf>
    <xf numFmtId="0" fontId="40" fillId="0" borderId="0" xfId="0" applyFont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178" fontId="21" fillId="2" borderId="3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180" fontId="4" fillId="2" borderId="3" xfId="0" applyNumberFormat="1" applyFont="1" applyFill="1" applyBorder="1" applyAlignment="1">
      <alignment horizontal="center" vertical="center"/>
    </xf>
    <xf numFmtId="181" fontId="4" fillId="0" borderId="1" xfId="57" applyNumberFormat="1" applyFont="1" applyFill="1" applyBorder="1" applyAlignment="1">
      <alignment horizontal="center" vertical="center"/>
    </xf>
    <xf numFmtId="180" fontId="21" fillId="2" borderId="3" xfId="0" applyNumberFormat="1" applyFont="1" applyFill="1" applyBorder="1" applyAlignment="1">
      <alignment horizontal="center" vertical="center"/>
    </xf>
    <xf numFmtId="180" fontId="0" fillId="0" borderId="6" xfId="0" applyNumberFormat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1" fillId="2" borderId="1" xfId="57" applyNumberFormat="1" applyFont="1" applyFill="1" applyBorder="1" applyAlignment="1">
      <alignment horizontal="center" vertical="center"/>
    </xf>
    <xf numFmtId="180" fontId="21" fillId="2" borderId="3" xfId="57" applyNumberFormat="1" applyFont="1" applyFill="1" applyBorder="1" applyAlignment="1">
      <alignment horizontal="center" vertical="center"/>
    </xf>
    <xf numFmtId="185" fontId="21" fillId="2" borderId="1" xfId="0" applyNumberFormat="1" applyFont="1" applyFill="1" applyBorder="1" applyAlignment="1">
      <alignment horizontal="center" vertical="center"/>
    </xf>
    <xf numFmtId="0" fontId="39" fillId="0" borderId="15" xfId="0" applyFont="1" applyFill="1" applyBorder="1" applyAlignment="1"/>
    <xf numFmtId="0" fontId="41" fillId="0" borderId="0" xfId="0" applyFont="1" applyAlignment="1">
      <alignment vertical="center"/>
    </xf>
    <xf numFmtId="0" fontId="39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177" fontId="30" fillId="0" borderId="1" xfId="13" applyNumberFormat="1" applyFont="1" applyFill="1" applyBorder="1" applyAlignment="1">
      <alignment horizontal="center" vertical="center" wrapText="1"/>
    </xf>
    <xf numFmtId="177" fontId="30" fillId="0" borderId="21" xfId="58" applyNumberFormat="1" applyFont="1" applyFill="1" applyBorder="1" applyAlignment="1">
      <alignment horizontal="center" vertical="center" wrapText="1"/>
    </xf>
    <xf numFmtId="178" fontId="30" fillId="0" borderId="3" xfId="2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7" fontId="30" fillId="0" borderId="1" xfId="2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0" fontId="41" fillId="0" borderId="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/>
    </xf>
    <xf numFmtId="181" fontId="30" fillId="2" borderId="1" xfId="0" applyNumberFormat="1" applyFont="1" applyFill="1" applyBorder="1" applyAlignment="1">
      <alignment horizontal="center" vertical="center"/>
    </xf>
    <xf numFmtId="178" fontId="30" fillId="2" borderId="3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178" fontId="11" fillId="2" borderId="0" xfId="0" applyNumberFormat="1" applyFont="1" applyFill="1" applyAlignment="1">
      <alignment horizontal="center"/>
    </xf>
    <xf numFmtId="180" fontId="30" fillId="2" borderId="1" xfId="0" applyNumberFormat="1" applyFont="1" applyFill="1" applyBorder="1" applyAlignment="1">
      <alignment horizontal="center" vertical="center"/>
    </xf>
    <xf numFmtId="178" fontId="42" fillId="0" borderId="17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/>
    <xf numFmtId="0" fontId="39" fillId="0" borderId="1" xfId="0" applyFont="1" applyFill="1" applyBorder="1" applyAlignment="1"/>
    <xf numFmtId="178" fontId="21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left" vertical="center"/>
    </xf>
    <xf numFmtId="177" fontId="39" fillId="0" borderId="1" xfId="0" applyNumberFormat="1" applyFont="1" applyFill="1" applyBorder="1" applyAlignment="1">
      <alignment horizontal="center"/>
    </xf>
    <xf numFmtId="178" fontId="43" fillId="0" borderId="3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80" fontId="30" fillId="0" borderId="3" xfId="0" applyNumberFormat="1" applyFont="1" applyBorder="1" applyAlignment="1"/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2" fontId="2" fillId="0" borderId="16" xfId="58" applyNumberFormat="1" applyFont="1" applyFill="1" applyBorder="1" applyAlignment="1">
      <alignment horizontal="center" vertical="center" wrapText="1"/>
    </xf>
    <xf numFmtId="179" fontId="2" fillId="0" borderId="22" xfId="58" applyNumberFormat="1" applyFont="1" applyFill="1" applyBorder="1" applyAlignment="1">
      <alignment horizontal="center" vertical="center" wrapText="1"/>
    </xf>
    <xf numFmtId="2" fontId="2" fillId="0" borderId="16" xfId="58" applyNumberFormat="1" applyFont="1" applyFill="1" applyBorder="1" applyAlignment="1">
      <alignment horizontal="center"/>
    </xf>
    <xf numFmtId="1" fontId="2" fillId="0" borderId="16" xfId="58" applyNumberFormat="1" applyFont="1" applyFill="1" applyBorder="1" applyAlignment="1">
      <alignment horizontal="center" vertical="center" wrapText="1"/>
    </xf>
    <xf numFmtId="0" fontId="39" fillId="0" borderId="9" xfId="0" applyFont="1" applyFill="1" applyBorder="1" applyAlignment="1"/>
    <xf numFmtId="180" fontId="44" fillId="0" borderId="10" xfId="0" applyNumberFormat="1" applyFont="1" applyFill="1" applyBorder="1" applyAlignment="1">
      <alignment horizontal="center" vertical="center"/>
    </xf>
    <xf numFmtId="180" fontId="38" fillId="0" borderId="9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/>
    <xf numFmtId="180" fontId="38" fillId="0" borderId="1" xfId="0" applyNumberFormat="1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181" fontId="46" fillId="0" borderId="1" xfId="0" applyNumberFormat="1" applyFont="1" applyFill="1" applyBorder="1" applyAlignment="1">
      <alignment horizontal="center"/>
    </xf>
    <xf numFmtId="178" fontId="38" fillId="0" borderId="3" xfId="0" applyNumberFormat="1" applyFont="1" applyFill="1" applyBorder="1" applyAlignment="1">
      <alignment horizontal="center" vertical="center" wrapText="1"/>
    </xf>
    <xf numFmtId="178" fontId="44" fillId="0" borderId="1" xfId="0" applyNumberFormat="1" applyFont="1" applyFill="1" applyBorder="1" applyAlignment="1">
      <alignment horizontal="center" vertical="center"/>
    </xf>
    <xf numFmtId="178" fontId="38" fillId="0" borderId="1" xfId="0" applyNumberFormat="1" applyFont="1" applyFill="1" applyBorder="1" applyAlignment="1">
      <alignment horizontal="center" vertical="center"/>
    </xf>
    <xf numFmtId="0" fontId="39" fillId="0" borderId="14" xfId="0" applyFont="1" applyBorder="1" applyAlignment="1">
      <alignment horizontal="right"/>
    </xf>
    <xf numFmtId="0" fontId="27" fillId="0" borderId="23" xfId="0" applyFont="1" applyBorder="1" applyAlignment="1">
      <alignment vertical="center"/>
    </xf>
    <xf numFmtId="180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39" fillId="0" borderId="23" xfId="0" applyFont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80" fontId="30" fillId="0" borderId="1" xfId="0" applyNumberFormat="1" applyFont="1" applyBorder="1" applyAlignment="1"/>
    <xf numFmtId="0" fontId="2" fillId="0" borderId="6" xfId="0" applyFont="1" applyBorder="1" applyAlignment="1">
      <alignment horizontal="center" vertical="center"/>
    </xf>
    <xf numFmtId="0" fontId="4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71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29" xfId="56"/>
    <cellStyle name="常规_全省收入" xfId="57"/>
    <cellStyle name="常规 3" xfId="58"/>
    <cellStyle name="常规 3 2 2 2_2014年6月统计月报(区域） 2 3" xfId="59"/>
    <cellStyle name="常规 36" xfId="60"/>
    <cellStyle name="常规_B12715" xfId="61"/>
    <cellStyle name="常规_Sheet1" xfId="62"/>
    <cellStyle name="常规_2009489495562" xfId="63"/>
    <cellStyle name="常规_B12714" xfId="64"/>
    <cellStyle name="常规_保险业务统计报表转换程序" xfId="65"/>
    <cellStyle name="常规_复件 月报-2005-01 2 2 2" xfId="66"/>
    <cellStyle name="0,0_x000d__x000a_NA_x000d__x000a_ 3 2 2 2" xfId="67"/>
    <cellStyle name="常规 71" xfId="68"/>
    <cellStyle name="常规 2 11" xfId="69"/>
    <cellStyle name="常规 8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30" zoomScaleNormal="130" topLeftCell="A4" workbookViewId="0">
      <selection activeCell="C18" sqref="C18"/>
    </sheetView>
  </sheetViews>
  <sheetFormatPr defaultColWidth="9" defaultRowHeight="13.5" outlineLevelCol="2"/>
  <cols>
    <col min="1" max="1" width="30" customWidth="1"/>
    <col min="2" max="2" width="13.1666666666667" customWidth="1"/>
    <col min="3" max="3" width="14.0333333333333" customWidth="1"/>
  </cols>
  <sheetData>
    <row r="1" ht="22.5" spans="1:3">
      <c r="A1" s="103" t="s">
        <v>0</v>
      </c>
      <c r="B1" s="167"/>
      <c r="C1" s="167"/>
    </row>
    <row r="2" ht="14.25" spans="1:3">
      <c r="A2" s="302" t="s">
        <v>1</v>
      </c>
      <c r="B2" s="104"/>
      <c r="C2" s="104"/>
    </row>
    <row r="3" spans="1:3">
      <c r="A3" s="274" t="s">
        <v>2</v>
      </c>
      <c r="B3" s="162" t="s">
        <v>3</v>
      </c>
      <c r="C3" s="167" t="s">
        <v>4</v>
      </c>
    </row>
    <row r="4" spans="1:3">
      <c r="A4" s="274"/>
      <c r="B4" s="162"/>
      <c r="C4" s="167" t="s">
        <v>5</v>
      </c>
    </row>
    <row r="5" spans="1:3">
      <c r="A5" s="276"/>
      <c r="B5" s="277" t="s">
        <v>6</v>
      </c>
      <c r="C5" s="278" t="s">
        <v>7</v>
      </c>
    </row>
    <row r="6" spans="1:3">
      <c r="A6" s="303" t="s">
        <v>8</v>
      </c>
      <c r="B6" s="304">
        <v>468.15</v>
      </c>
      <c r="C6" s="305">
        <v>-1</v>
      </c>
    </row>
    <row r="7" spans="1:3">
      <c r="A7" s="306" t="s">
        <v>9</v>
      </c>
      <c r="B7" s="307">
        <v>53.15</v>
      </c>
      <c r="C7" s="305">
        <v>-3.5</v>
      </c>
    </row>
    <row r="8" spans="1:3">
      <c r="A8" s="306" t="s">
        <v>10</v>
      </c>
      <c r="B8" s="304">
        <v>112.84</v>
      </c>
      <c r="C8" s="305">
        <v>-7.7</v>
      </c>
    </row>
    <row r="9" spans="1:3">
      <c r="A9" s="285" t="s">
        <v>11</v>
      </c>
      <c r="B9" s="304">
        <v>302.17</v>
      </c>
      <c r="C9" s="305">
        <v>2.3</v>
      </c>
    </row>
    <row r="10" spans="1:3">
      <c r="A10" s="308" t="s">
        <v>12</v>
      </c>
      <c r="B10" s="307">
        <v>105.03</v>
      </c>
      <c r="C10" s="309">
        <v>-3.4</v>
      </c>
    </row>
    <row r="11" spans="1:3">
      <c r="A11" s="308" t="s">
        <v>13</v>
      </c>
      <c r="B11" s="307"/>
      <c r="C11" s="309"/>
    </row>
    <row r="12" spans="1:3">
      <c r="A12" s="285" t="s">
        <v>14</v>
      </c>
      <c r="B12" s="310"/>
      <c r="C12" s="311">
        <v>-5.8</v>
      </c>
    </row>
    <row r="13" spans="1:3">
      <c r="A13" s="260" t="s">
        <v>15</v>
      </c>
      <c r="B13" s="312"/>
      <c r="C13" s="311"/>
    </row>
    <row r="14" spans="1:3">
      <c r="A14" s="308" t="s">
        <v>16</v>
      </c>
      <c r="B14" s="312"/>
      <c r="C14" s="311"/>
    </row>
    <row r="15" spans="1:3">
      <c r="A15" s="285" t="s">
        <v>17</v>
      </c>
      <c r="B15" s="313"/>
      <c r="C15" s="309">
        <v>-7.9</v>
      </c>
    </row>
    <row r="16" spans="1:3">
      <c r="A16" s="285" t="s">
        <v>18</v>
      </c>
      <c r="B16" s="310"/>
      <c r="C16" s="309">
        <v>-4.004</v>
      </c>
    </row>
    <row r="17" spans="1:3">
      <c r="A17" s="23" t="s">
        <v>19</v>
      </c>
      <c r="B17" s="310"/>
      <c r="C17" s="309">
        <v>0.4576</v>
      </c>
    </row>
    <row r="18" spans="1:3">
      <c r="A18" s="285" t="s">
        <v>20</v>
      </c>
      <c r="B18" s="310"/>
      <c r="C18" s="309">
        <v>-12.3552</v>
      </c>
    </row>
    <row r="19" spans="1:3">
      <c r="A19" s="23" t="s">
        <v>21</v>
      </c>
      <c r="B19" s="310"/>
      <c r="C19" s="309">
        <v>-7.436</v>
      </c>
    </row>
    <row r="20" spans="1:3">
      <c r="A20" s="314" t="s">
        <v>22</v>
      </c>
      <c r="B20" s="310"/>
      <c r="C20" s="309">
        <v>-9.4952</v>
      </c>
    </row>
    <row r="21" spans="1:3">
      <c r="A21" s="314" t="s">
        <v>23</v>
      </c>
      <c r="B21" s="310"/>
      <c r="C21" s="309">
        <v>-14.6432</v>
      </c>
    </row>
    <row r="22" spans="1:3">
      <c r="A22" s="279" t="s">
        <v>24</v>
      </c>
      <c r="B22" s="310"/>
      <c r="C22" s="315"/>
    </row>
    <row r="23" spans="1:3">
      <c r="A23" s="279" t="s">
        <v>25</v>
      </c>
      <c r="B23" s="310"/>
      <c r="C23" s="309"/>
    </row>
    <row r="24" spans="1:3">
      <c r="A24" s="279" t="s">
        <v>26</v>
      </c>
      <c r="B24" s="310"/>
      <c r="C24" s="309">
        <v>-14.1</v>
      </c>
    </row>
    <row r="25" spans="1:3">
      <c r="A25" s="316" t="s">
        <v>27</v>
      </c>
      <c r="B25" s="310"/>
      <c r="C25" s="309">
        <v>-5.7</v>
      </c>
    </row>
    <row r="26" spans="1:3">
      <c r="A26" s="316" t="s">
        <v>28</v>
      </c>
      <c r="B26" s="310"/>
      <c r="C26" s="309">
        <v>-7.2</v>
      </c>
    </row>
    <row r="27" spans="2:3">
      <c r="B27" s="317"/>
      <c r="C27" s="31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18" sqref="C18"/>
    </sheetView>
  </sheetViews>
  <sheetFormatPr defaultColWidth="9" defaultRowHeight="13.5" outlineLevelCol="3"/>
  <cols>
    <col min="1" max="1" width="36.875" customWidth="1"/>
    <col min="2" max="2" width="18.375" customWidth="1"/>
    <col min="3" max="3" width="19.375" customWidth="1"/>
  </cols>
  <sheetData>
    <row r="1" ht="22.5" spans="1:3">
      <c r="A1" s="103" t="s">
        <v>29</v>
      </c>
      <c r="B1" s="167"/>
      <c r="C1" s="167"/>
    </row>
    <row r="2" ht="22.5" spans="1:3">
      <c r="A2" s="103"/>
      <c r="B2" s="270" t="s">
        <v>30</v>
      </c>
      <c r="C2" s="270"/>
    </row>
    <row r="3" spans="1:3">
      <c r="A3" s="271" t="s">
        <v>2</v>
      </c>
      <c r="B3" s="272" t="s">
        <v>3</v>
      </c>
      <c r="C3" s="273" t="s">
        <v>4</v>
      </c>
    </row>
    <row r="4" spans="1:3">
      <c r="A4" s="274"/>
      <c r="B4" s="162"/>
      <c r="C4" s="275" t="s">
        <v>5</v>
      </c>
    </row>
    <row r="5" spans="1:3">
      <c r="A5" s="276"/>
      <c r="B5" s="277" t="s">
        <v>6</v>
      </c>
      <c r="C5" s="278" t="s">
        <v>7</v>
      </c>
    </row>
    <row r="6" spans="1:3">
      <c r="A6" s="279" t="s">
        <v>31</v>
      </c>
      <c r="B6" s="280"/>
      <c r="C6" s="281">
        <v>95.1</v>
      </c>
    </row>
    <row r="7" spans="1:3">
      <c r="A7" s="279" t="s">
        <v>32</v>
      </c>
      <c r="B7" s="280"/>
      <c r="C7" s="281">
        <v>2</v>
      </c>
    </row>
    <row r="8" spans="1:3">
      <c r="A8" s="279" t="s">
        <v>33</v>
      </c>
      <c r="B8" s="280">
        <v>95</v>
      </c>
      <c r="C8" s="281" t="s">
        <v>34</v>
      </c>
    </row>
    <row r="9" spans="1:3">
      <c r="A9" s="282" t="s">
        <v>35</v>
      </c>
      <c r="B9" s="283"/>
      <c r="C9" s="284"/>
    </row>
    <row r="10" spans="1:4">
      <c r="A10" s="285" t="s">
        <v>36</v>
      </c>
      <c r="B10" s="286">
        <v>6.3</v>
      </c>
      <c r="C10" s="287"/>
      <c r="D10" s="85"/>
    </row>
    <row r="11" spans="1:4">
      <c r="A11" s="285" t="s">
        <v>37</v>
      </c>
      <c r="B11" s="288">
        <v>194.3851</v>
      </c>
      <c r="C11" s="289">
        <v>-16.8</v>
      </c>
      <c r="D11" s="85"/>
    </row>
    <row r="12" spans="1:4">
      <c r="A12" s="23" t="s">
        <v>38</v>
      </c>
      <c r="B12" s="288">
        <v>159.9827</v>
      </c>
      <c r="C12" s="289">
        <v>-17.2</v>
      </c>
      <c r="D12" s="85"/>
    </row>
    <row r="13" spans="1:4">
      <c r="A13" s="23" t="s">
        <v>39</v>
      </c>
      <c r="B13" s="290">
        <v>101.7752</v>
      </c>
      <c r="C13" s="287">
        <v>48.2</v>
      </c>
      <c r="D13" s="85"/>
    </row>
    <row r="14" spans="1:4">
      <c r="A14" s="285" t="s">
        <v>40</v>
      </c>
      <c r="B14" s="290">
        <v>13.0021</v>
      </c>
      <c r="C14" s="287">
        <v>-27.1</v>
      </c>
      <c r="D14" s="85"/>
    </row>
    <row r="15" spans="1:4">
      <c r="A15" s="285" t="s">
        <v>41</v>
      </c>
      <c r="B15" s="288">
        <v>10.4632</v>
      </c>
      <c r="C15" s="289">
        <v>-23.5</v>
      </c>
      <c r="D15" s="85"/>
    </row>
    <row r="16" spans="1:4">
      <c r="A16" s="285" t="s">
        <v>42</v>
      </c>
      <c r="B16" s="288">
        <v>1.3068</v>
      </c>
      <c r="C16" s="289">
        <v>62.4</v>
      </c>
      <c r="D16" s="85"/>
    </row>
    <row r="17" spans="1:4">
      <c r="A17" s="23" t="s">
        <v>43</v>
      </c>
      <c r="B17" s="291">
        <v>181075</v>
      </c>
      <c r="C17" s="289">
        <v>-8.3</v>
      </c>
      <c r="D17" s="85"/>
    </row>
    <row r="18" ht="14.25" spans="1:4">
      <c r="A18" s="292" t="s">
        <v>44</v>
      </c>
      <c r="B18" s="293"/>
      <c r="C18" s="294"/>
      <c r="D18" s="85"/>
    </row>
    <row r="19" spans="1:4">
      <c r="A19" s="295" t="s">
        <v>45</v>
      </c>
      <c r="B19" s="296"/>
      <c r="C19" s="297"/>
      <c r="D19" s="85"/>
    </row>
    <row r="20" spans="1:4">
      <c r="A20" s="295" t="s">
        <v>46</v>
      </c>
      <c r="B20" s="298"/>
      <c r="C20" s="299"/>
      <c r="D20" s="85"/>
    </row>
    <row r="21" ht="14.25" spans="1:4">
      <c r="A21" s="295" t="s">
        <v>47</v>
      </c>
      <c r="B21" s="300"/>
      <c r="C21" s="297"/>
      <c r="D21" s="85"/>
    </row>
    <row r="22" spans="1:4">
      <c r="A22" s="295" t="s">
        <v>48</v>
      </c>
      <c r="B22" s="301"/>
      <c r="C22" s="297"/>
      <c r="D22" s="85"/>
    </row>
    <row r="23" spans="1:4">
      <c r="A23" s="295" t="s">
        <v>49</v>
      </c>
      <c r="B23" s="301"/>
      <c r="C23" s="297"/>
      <c r="D23" s="85"/>
    </row>
    <row r="24" spans="1:4">
      <c r="A24" s="295" t="s">
        <v>50</v>
      </c>
      <c r="B24" s="301"/>
      <c r="C24" s="297"/>
      <c r="D24" s="85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30" zoomScaleNormal="130" workbookViewId="0">
      <selection activeCell="A15" sqref="A15"/>
    </sheetView>
  </sheetViews>
  <sheetFormatPr defaultColWidth="9" defaultRowHeight="13.5" outlineLevelCol="3"/>
  <cols>
    <col min="1" max="1" width="33.25" customWidth="1"/>
    <col min="2" max="2" width="16.25" customWidth="1"/>
    <col min="3" max="3" width="17.5" customWidth="1"/>
    <col min="4" max="4" width="10.425" customWidth="1"/>
    <col min="5" max="5" width="11.375" customWidth="1"/>
    <col min="6" max="6" width="14.125" customWidth="1"/>
    <col min="7" max="7" width="21" customWidth="1"/>
  </cols>
  <sheetData>
    <row r="1" ht="22.5" spans="1:3">
      <c r="A1" s="178" t="s">
        <v>51</v>
      </c>
      <c r="B1" s="106"/>
      <c r="C1" s="106"/>
    </row>
    <row r="2" ht="14.25" spans="1:3">
      <c r="A2" s="233" t="s">
        <v>52</v>
      </c>
      <c r="B2" s="234"/>
      <c r="C2" s="234"/>
    </row>
    <row r="3" ht="14.25" spans="1:3">
      <c r="A3" s="179" t="s">
        <v>2</v>
      </c>
      <c r="B3" s="107" t="s">
        <v>3</v>
      </c>
      <c r="C3" s="106" t="s">
        <v>4</v>
      </c>
    </row>
    <row r="4" ht="14.25" spans="1:3">
      <c r="A4" s="179"/>
      <c r="B4" s="107"/>
      <c r="C4" s="106" t="s">
        <v>5</v>
      </c>
    </row>
    <row r="5" ht="14.25" spans="1:3">
      <c r="A5" s="181"/>
      <c r="B5" s="107" t="s">
        <v>6</v>
      </c>
      <c r="C5" s="108" t="s">
        <v>7</v>
      </c>
    </row>
    <row r="6" spans="1:3">
      <c r="A6" s="256" t="s">
        <v>53</v>
      </c>
      <c r="B6" s="97">
        <v>258473</v>
      </c>
      <c r="C6" s="205">
        <v>-4.37</v>
      </c>
    </row>
    <row r="7" spans="1:3">
      <c r="A7" s="257" t="s">
        <v>54</v>
      </c>
      <c r="B7" s="97">
        <v>70034</v>
      </c>
      <c r="C7" s="205">
        <v>-9.55</v>
      </c>
    </row>
    <row r="8" spans="1:4">
      <c r="A8" s="209" t="s">
        <v>55</v>
      </c>
      <c r="B8" s="258"/>
      <c r="C8" s="259">
        <v>-9.1</v>
      </c>
      <c r="D8" s="85"/>
    </row>
    <row r="9" spans="1:4">
      <c r="A9" s="260" t="s">
        <v>56</v>
      </c>
      <c r="B9" s="258"/>
      <c r="C9" s="261">
        <v>-8.9</v>
      </c>
      <c r="D9" s="85"/>
    </row>
    <row r="10" spans="1:4">
      <c r="A10" s="260" t="s">
        <v>57</v>
      </c>
      <c r="B10" s="258"/>
      <c r="C10" s="259">
        <v>-4.1</v>
      </c>
      <c r="D10" s="85"/>
    </row>
    <row r="11" spans="1:4">
      <c r="A11" s="260" t="s">
        <v>58</v>
      </c>
      <c r="B11" s="262">
        <v>29.58</v>
      </c>
      <c r="C11" s="259">
        <v>-9.8</v>
      </c>
      <c r="D11" s="85"/>
    </row>
    <row r="12" spans="1:4">
      <c r="A12" s="263" t="s">
        <v>59</v>
      </c>
      <c r="B12" s="264"/>
      <c r="C12" s="265"/>
      <c r="D12" s="85"/>
    </row>
    <row r="13" spans="1:4">
      <c r="A13" s="260" t="s">
        <v>60</v>
      </c>
      <c r="B13" s="266">
        <v>346</v>
      </c>
      <c r="C13" s="259">
        <v>5.5</v>
      </c>
      <c r="D13" s="85"/>
    </row>
    <row r="14" spans="1:4">
      <c r="A14" s="260" t="s">
        <v>61</v>
      </c>
      <c r="B14" s="266">
        <v>18</v>
      </c>
      <c r="C14" s="259">
        <v>100</v>
      </c>
      <c r="D14" s="85"/>
    </row>
    <row r="15" spans="1:4">
      <c r="A15" s="263" t="s">
        <v>62</v>
      </c>
      <c r="B15" s="262">
        <v>1530</v>
      </c>
      <c r="C15" s="259">
        <v>1.1</v>
      </c>
      <c r="D15" s="85"/>
    </row>
    <row r="16" spans="1:4">
      <c r="A16" s="260" t="s">
        <v>63</v>
      </c>
      <c r="B16" s="262">
        <v>102.87</v>
      </c>
      <c r="C16" s="259">
        <v>-3.9</v>
      </c>
      <c r="D16" s="85"/>
    </row>
    <row r="17" spans="1:4">
      <c r="A17" s="260" t="s">
        <v>64</v>
      </c>
      <c r="B17" s="267"/>
      <c r="C17" s="205"/>
      <c r="D17" s="85"/>
    </row>
    <row r="18" spans="1:4">
      <c r="A18" s="260" t="s">
        <v>65</v>
      </c>
      <c r="B18" s="268">
        <v>1081.6304</v>
      </c>
      <c r="C18" s="265">
        <v>-35.9</v>
      </c>
      <c r="D18" s="85"/>
    </row>
    <row r="19" spans="1:4">
      <c r="A19" s="260" t="s">
        <v>66</v>
      </c>
      <c r="B19" s="268">
        <v>71.0732</v>
      </c>
      <c r="C19" s="265">
        <v>-11.7</v>
      </c>
      <c r="D19" s="85"/>
    </row>
    <row r="20" spans="1:4">
      <c r="A20" s="260" t="s">
        <v>67</v>
      </c>
      <c r="B20" s="268">
        <v>67.4705</v>
      </c>
      <c r="C20" s="265">
        <v>-5.9</v>
      </c>
      <c r="D20" s="85"/>
    </row>
    <row r="21" spans="1:4">
      <c r="A21" s="260" t="s">
        <v>68</v>
      </c>
      <c r="B21" s="268">
        <v>63.3098</v>
      </c>
      <c r="C21" s="265">
        <v>-3.5</v>
      </c>
      <c r="D21" s="85"/>
    </row>
    <row r="22" spans="1:4">
      <c r="A22" s="260" t="s">
        <v>69</v>
      </c>
      <c r="B22" s="268">
        <v>29.542</v>
      </c>
      <c r="C22" s="265">
        <v>-8.3</v>
      </c>
      <c r="D22" s="85"/>
    </row>
    <row r="23" spans="1:4">
      <c r="A23" s="269" t="s">
        <v>68</v>
      </c>
      <c r="B23" s="268">
        <v>27.0138</v>
      </c>
      <c r="C23" s="265">
        <v>-4.2</v>
      </c>
      <c r="D23" s="8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45" zoomScaleNormal="145" topLeftCell="A7" workbookViewId="0">
      <selection activeCell="F8" sqref="F8"/>
    </sheetView>
  </sheetViews>
  <sheetFormatPr defaultColWidth="9" defaultRowHeight="13.5" outlineLevelCol="4"/>
  <cols>
    <col min="1" max="1" width="34" customWidth="1"/>
    <col min="2" max="2" width="11.3833333333333" customWidth="1"/>
    <col min="3" max="3" width="11.2" customWidth="1"/>
    <col min="4" max="4" width="11" customWidth="1"/>
  </cols>
  <sheetData>
    <row r="1" ht="22.5" spans="1:4">
      <c r="A1" s="178" t="s">
        <v>70</v>
      </c>
      <c r="B1" s="106"/>
      <c r="C1" s="106"/>
      <c r="D1" s="106"/>
    </row>
    <row r="2" ht="14.25" spans="1:4">
      <c r="A2" s="233" t="s">
        <v>71</v>
      </c>
      <c r="B2" s="234"/>
      <c r="C2" s="234"/>
      <c r="D2" s="234"/>
    </row>
    <row r="3" ht="14.25" spans="1:4">
      <c r="A3" s="179" t="s">
        <v>2</v>
      </c>
      <c r="B3" s="199" t="s">
        <v>72</v>
      </c>
      <c r="C3" s="107" t="s">
        <v>3</v>
      </c>
      <c r="D3" s="106" t="s">
        <v>4</v>
      </c>
    </row>
    <row r="4" ht="12" customHeight="1" spans="1:4">
      <c r="A4" s="179"/>
      <c r="B4" s="199"/>
      <c r="C4" s="107"/>
      <c r="D4" s="106" t="s">
        <v>5</v>
      </c>
    </row>
    <row r="5" ht="14.25" spans="1:4">
      <c r="A5" s="181"/>
      <c r="B5" s="199"/>
      <c r="C5" s="107" t="s">
        <v>6</v>
      </c>
      <c r="D5" s="108" t="s">
        <v>7</v>
      </c>
    </row>
    <row r="6" spans="1:5">
      <c r="A6" s="235" t="s">
        <v>73</v>
      </c>
      <c r="B6" s="236">
        <v>87.6424847779204</v>
      </c>
      <c r="C6" s="237">
        <v>244.143875919473</v>
      </c>
      <c r="D6" s="238">
        <v>-11.3</v>
      </c>
      <c r="E6" s="85"/>
    </row>
    <row r="7" spans="1:5">
      <c r="A7" s="239" t="s">
        <v>74</v>
      </c>
      <c r="B7" s="240">
        <v>34.2275</v>
      </c>
      <c r="C7" s="240">
        <v>64.04252</v>
      </c>
      <c r="D7" s="238">
        <v>-9.6</v>
      </c>
      <c r="E7" s="85"/>
    </row>
    <row r="8" spans="1:5">
      <c r="A8" s="239" t="s">
        <v>75</v>
      </c>
      <c r="B8" s="240">
        <v>28.00796</v>
      </c>
      <c r="C8" s="240">
        <v>81.58174</v>
      </c>
      <c r="D8" s="238">
        <v>-10.7</v>
      </c>
      <c r="E8" s="85"/>
    </row>
    <row r="9" spans="1:5">
      <c r="A9" s="239" t="s">
        <v>76</v>
      </c>
      <c r="B9" s="240"/>
      <c r="C9" s="240"/>
      <c r="D9" s="238"/>
      <c r="E9" s="85"/>
    </row>
    <row r="10" spans="1:5">
      <c r="A10" s="241" t="s">
        <v>77</v>
      </c>
      <c r="B10" s="240">
        <v>26.59369</v>
      </c>
      <c r="C10" s="240">
        <v>77.93602</v>
      </c>
      <c r="D10" s="238">
        <v>-10.7</v>
      </c>
      <c r="E10" s="85"/>
    </row>
    <row r="11" spans="1:5">
      <c r="A11" s="241" t="s">
        <v>78</v>
      </c>
      <c r="B11" s="240">
        <v>9.66663</v>
      </c>
      <c r="C11" s="240">
        <v>25.18269</v>
      </c>
      <c r="D11" s="238">
        <v>-13.3</v>
      </c>
      <c r="E11" s="85"/>
    </row>
    <row r="12" spans="1:5">
      <c r="A12" s="241" t="s">
        <v>79</v>
      </c>
      <c r="B12" s="240">
        <v>1.41427</v>
      </c>
      <c r="C12" s="240">
        <v>3.64572</v>
      </c>
      <c r="D12" s="238">
        <v>-10</v>
      </c>
      <c r="E12" s="85"/>
    </row>
    <row r="13" spans="1:5">
      <c r="A13" s="239" t="s">
        <v>80</v>
      </c>
      <c r="B13" s="240"/>
      <c r="C13" s="240"/>
      <c r="D13" s="238"/>
      <c r="E13" s="85"/>
    </row>
    <row r="14" spans="1:5">
      <c r="A14" s="242" t="s">
        <v>81</v>
      </c>
      <c r="B14" s="240">
        <v>26.53954</v>
      </c>
      <c r="C14" s="240">
        <v>77.31275</v>
      </c>
      <c r="D14" s="238">
        <v>-9.1</v>
      </c>
      <c r="E14" s="85"/>
    </row>
    <row r="15" spans="1:5">
      <c r="A15" s="242" t="s">
        <v>82</v>
      </c>
      <c r="B15" s="240">
        <v>4.08278</v>
      </c>
      <c r="C15" s="240">
        <v>11.53679</v>
      </c>
      <c r="D15" s="238">
        <v>-2.6</v>
      </c>
      <c r="E15" s="85"/>
    </row>
    <row r="16" spans="1:5">
      <c r="A16" s="243" t="s">
        <v>83</v>
      </c>
      <c r="B16" s="240">
        <v>0.60075</v>
      </c>
      <c r="C16" s="240">
        <v>1.91419</v>
      </c>
      <c r="D16" s="238">
        <f t="array" ref="D16:D18">-11.5</f>
        <v>-11.5</v>
      </c>
      <c r="E16" s="85"/>
    </row>
    <row r="17" spans="1:5">
      <c r="A17" s="242" t="s">
        <v>84</v>
      </c>
      <c r="B17" s="240">
        <v>0.93032</v>
      </c>
      <c r="C17" s="240">
        <v>2.61864</v>
      </c>
      <c r="D17" s="238">
        <v>-11.5</v>
      </c>
      <c r="E17" s="85"/>
    </row>
    <row r="18" spans="1:5">
      <c r="A18" s="243" t="s">
        <v>85</v>
      </c>
      <c r="B18" s="240">
        <v>1.36463</v>
      </c>
      <c r="C18" s="240">
        <v>4.1376</v>
      </c>
      <c r="D18" s="238">
        <v>-11.5</v>
      </c>
      <c r="E18" s="85"/>
    </row>
    <row r="19" spans="1:5">
      <c r="A19" s="243" t="s">
        <v>86</v>
      </c>
      <c r="B19" s="240">
        <v>0.06826</v>
      </c>
      <c r="C19" s="240">
        <v>0.1836</v>
      </c>
      <c r="D19" s="238">
        <v>0.7</v>
      </c>
      <c r="E19" s="85"/>
    </row>
    <row r="20" spans="1:5">
      <c r="A20" s="243" t="s">
        <v>87</v>
      </c>
      <c r="B20" s="240">
        <v>5.81892</v>
      </c>
      <c r="C20" s="240">
        <v>16.74757</v>
      </c>
      <c r="D20" s="238">
        <v>-17.5</v>
      </c>
      <c r="E20" s="85"/>
    </row>
    <row r="21" spans="1:5">
      <c r="A21" s="243" t="s">
        <v>88</v>
      </c>
      <c r="B21" s="240">
        <v>3.51925</v>
      </c>
      <c r="C21" s="240">
        <v>9.76765</v>
      </c>
      <c r="D21" s="238">
        <v>-5.2</v>
      </c>
      <c r="E21" s="85"/>
    </row>
    <row r="22" spans="1:5">
      <c r="A22" s="239" t="s">
        <v>89</v>
      </c>
      <c r="B22" s="240">
        <v>1.46842</v>
      </c>
      <c r="C22" s="240">
        <v>4.26899</v>
      </c>
      <c r="D22" s="238">
        <v>-32</v>
      </c>
      <c r="E22" s="85"/>
    </row>
    <row r="23" spans="1:4">
      <c r="A23" s="244" t="s">
        <v>90</v>
      </c>
      <c r="B23" s="245"/>
      <c r="C23" s="246">
        <v>80152</v>
      </c>
      <c r="D23" s="247">
        <v>38.8</v>
      </c>
    </row>
    <row r="24" spans="1:4">
      <c r="A24" s="248" t="s">
        <v>91</v>
      </c>
      <c r="B24" s="127"/>
      <c r="C24" s="249">
        <v>78473</v>
      </c>
      <c r="D24" s="250">
        <v>41.5</v>
      </c>
    </row>
    <row r="25" spans="1:4">
      <c r="A25" s="248" t="s">
        <v>92</v>
      </c>
      <c r="B25" s="127"/>
      <c r="C25" s="249">
        <v>1678</v>
      </c>
      <c r="D25" s="250">
        <v>-26.1</v>
      </c>
    </row>
    <row r="26" ht="14.25" spans="1:4">
      <c r="A26" s="251" t="s">
        <v>93</v>
      </c>
      <c r="B26" s="127"/>
      <c r="C26" s="252"/>
      <c r="D26" s="253"/>
    </row>
    <row r="27" spans="1:4">
      <c r="A27" s="248" t="s">
        <v>94</v>
      </c>
      <c r="B27" s="127"/>
      <c r="C27" s="249">
        <v>0</v>
      </c>
      <c r="D27" s="205"/>
    </row>
    <row r="28" spans="1:4">
      <c r="A28" s="248" t="s">
        <v>95</v>
      </c>
      <c r="B28" s="127"/>
      <c r="C28" s="254">
        <v>124.473937</v>
      </c>
      <c r="D28" s="255">
        <v>-6.96181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A18" sqref="A18:C18"/>
    </sheetView>
  </sheetViews>
  <sheetFormatPr defaultColWidth="9" defaultRowHeight="13.5" outlineLevelCol="3"/>
  <cols>
    <col min="1" max="1" width="21.4583333333333" customWidth="1"/>
    <col min="2" max="2" width="15.375" customWidth="1"/>
    <col min="3" max="3" width="16" customWidth="1"/>
  </cols>
  <sheetData>
    <row r="1" ht="22.5" spans="1:3">
      <c r="A1" s="178" t="s">
        <v>96</v>
      </c>
      <c r="B1" s="106"/>
      <c r="C1" s="106"/>
    </row>
    <row r="2" ht="14.25" spans="1:3">
      <c r="A2" s="121"/>
      <c r="B2" s="121"/>
      <c r="C2" s="121"/>
    </row>
    <row r="3" ht="14.25" spans="1:3">
      <c r="A3" s="179" t="s">
        <v>2</v>
      </c>
      <c r="B3" s="107" t="s">
        <v>3</v>
      </c>
      <c r="C3" s="106" t="s">
        <v>4</v>
      </c>
    </row>
    <row r="4" ht="14.25" spans="1:3">
      <c r="A4" s="179"/>
      <c r="B4" s="107"/>
      <c r="C4" s="106" t="s">
        <v>5</v>
      </c>
    </row>
    <row r="5" ht="14.25" spans="1:3">
      <c r="A5" s="181"/>
      <c r="B5" s="107" t="s">
        <v>6</v>
      </c>
      <c r="C5" s="110" t="s">
        <v>7</v>
      </c>
    </row>
    <row r="6" spans="1:4">
      <c r="A6" s="217" t="s">
        <v>97</v>
      </c>
      <c r="B6" s="218">
        <v>313774</v>
      </c>
      <c r="C6" s="205">
        <v>-1.3</v>
      </c>
      <c r="D6" s="85"/>
    </row>
    <row r="7" spans="1:4">
      <c r="A7" s="219" t="s">
        <v>98</v>
      </c>
      <c r="B7" s="220">
        <v>20625</v>
      </c>
      <c r="C7" s="221">
        <v>-13.4</v>
      </c>
      <c r="D7" s="85"/>
    </row>
    <row r="8" spans="1:3">
      <c r="A8" s="222" t="s">
        <v>99</v>
      </c>
      <c r="B8" s="218"/>
      <c r="C8" s="223"/>
    </row>
    <row r="9" ht="15" customHeight="1" spans="1:3">
      <c r="A9" s="219" t="s">
        <v>100</v>
      </c>
      <c r="B9" s="224">
        <v>371013</v>
      </c>
      <c r="C9" s="225">
        <v>-2.36</v>
      </c>
    </row>
    <row r="10" spans="1:3">
      <c r="A10" s="219" t="s">
        <v>101</v>
      </c>
      <c r="B10" s="48">
        <v>223151</v>
      </c>
      <c r="C10" s="226">
        <v>2.50861316551059</v>
      </c>
    </row>
    <row r="11" spans="1:3">
      <c r="A11" s="219" t="s">
        <v>102</v>
      </c>
      <c r="B11" s="220">
        <v>144724</v>
      </c>
      <c r="C11" s="225">
        <v>10.6664117759511</v>
      </c>
    </row>
    <row r="12" spans="1:3">
      <c r="A12" s="227" t="s">
        <v>103</v>
      </c>
      <c r="B12" s="220">
        <v>4391</v>
      </c>
      <c r="C12" s="225">
        <v>-33.2776173833764</v>
      </c>
    </row>
    <row r="13" spans="1:3">
      <c r="A13" s="227" t="s">
        <v>104</v>
      </c>
      <c r="B13" s="228">
        <v>12261</v>
      </c>
      <c r="C13" s="229">
        <v>19.7597186950576</v>
      </c>
    </row>
    <row r="14" spans="1:3">
      <c r="A14" s="219" t="s">
        <v>105</v>
      </c>
      <c r="B14" s="220">
        <v>78427</v>
      </c>
      <c r="C14" s="225">
        <v>-9.76586319967785</v>
      </c>
    </row>
    <row r="15" spans="1:3">
      <c r="A15" s="219" t="s">
        <v>106</v>
      </c>
      <c r="B15" s="220">
        <v>123521</v>
      </c>
      <c r="C15" s="225">
        <v>-8.48465989494195</v>
      </c>
    </row>
    <row r="16" spans="1:3">
      <c r="A16" s="219" t="s">
        <v>107</v>
      </c>
      <c r="B16" s="230">
        <v>24341</v>
      </c>
      <c r="C16" s="225">
        <v>-10.8780023432923</v>
      </c>
    </row>
    <row r="17" spans="1:3">
      <c r="A17" s="231" t="s">
        <v>108</v>
      </c>
      <c r="B17" s="220">
        <v>1188099</v>
      </c>
      <c r="C17" s="225">
        <v>5.78237712726839</v>
      </c>
    </row>
    <row r="18" spans="1:3">
      <c r="A18" s="232" t="s">
        <v>109</v>
      </c>
      <c r="B18" s="232"/>
      <c r="C18" s="232"/>
    </row>
  </sheetData>
  <mergeCells count="4">
    <mergeCell ref="A1:C1"/>
    <mergeCell ref="A2:C2"/>
    <mergeCell ref="A18:C18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workbookViewId="0">
      <selection activeCell="C19" sqref="C19"/>
    </sheetView>
  </sheetViews>
  <sheetFormatPr defaultColWidth="9" defaultRowHeight="13.5" outlineLevelCol="4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03" t="s">
        <v>110</v>
      </c>
      <c r="B1" s="103"/>
      <c r="C1" s="117"/>
      <c r="D1" s="117"/>
    </row>
    <row r="2" ht="14.25" spans="1:4">
      <c r="A2" s="104"/>
      <c r="B2" s="104"/>
      <c r="C2" s="104"/>
      <c r="D2" s="104"/>
    </row>
    <row r="3" ht="14.25" spans="1:4">
      <c r="A3" s="198" t="s">
        <v>2</v>
      </c>
      <c r="B3" s="199" t="s">
        <v>72</v>
      </c>
      <c r="C3" s="107" t="s">
        <v>3</v>
      </c>
      <c r="D3" s="106" t="s">
        <v>4</v>
      </c>
    </row>
    <row r="4" ht="14.25" spans="1:4">
      <c r="A4" s="48"/>
      <c r="B4" s="199"/>
      <c r="C4" s="107"/>
      <c r="D4" s="106" t="s">
        <v>5</v>
      </c>
    </row>
    <row r="5" ht="14.25" spans="1:4">
      <c r="A5" s="48"/>
      <c r="B5" s="199"/>
      <c r="C5" s="107" t="s">
        <v>6</v>
      </c>
      <c r="D5" s="106" t="s">
        <v>7</v>
      </c>
    </row>
    <row r="6" spans="1:4">
      <c r="A6" s="200" t="s">
        <v>111</v>
      </c>
      <c r="B6" s="98">
        <v>103.6</v>
      </c>
      <c r="C6" s="98">
        <v>104</v>
      </c>
      <c r="D6" s="201"/>
    </row>
    <row r="7" spans="1:4">
      <c r="A7" s="202" t="s">
        <v>112</v>
      </c>
      <c r="B7" s="98">
        <v>102.6</v>
      </c>
      <c r="C7" s="98">
        <v>103.4</v>
      </c>
      <c r="D7" s="201"/>
    </row>
    <row r="8" spans="1:4">
      <c r="A8" s="203" t="s">
        <v>113</v>
      </c>
      <c r="B8" s="97"/>
      <c r="C8" s="204">
        <v>5183</v>
      </c>
      <c r="D8" s="205">
        <v>3</v>
      </c>
    </row>
    <row r="9" spans="1:4">
      <c r="A9" s="206" t="s">
        <v>114</v>
      </c>
      <c r="B9" s="97"/>
      <c r="C9" s="204">
        <v>7487</v>
      </c>
      <c r="D9" s="205">
        <v>1.3</v>
      </c>
    </row>
    <row r="10" spans="1:4">
      <c r="A10" s="207" t="s">
        <v>115</v>
      </c>
      <c r="B10" s="97"/>
      <c r="C10" s="204"/>
      <c r="D10" s="205"/>
    </row>
    <row r="11" spans="1:4">
      <c r="A11" s="206" t="s">
        <v>116</v>
      </c>
      <c r="B11" s="97"/>
      <c r="C11" s="204"/>
      <c r="D11" s="205"/>
    </row>
    <row r="12" spans="1:4">
      <c r="A12" s="207" t="s">
        <v>117</v>
      </c>
      <c r="B12" s="97"/>
      <c r="C12" s="204"/>
      <c r="D12" s="205"/>
    </row>
    <row r="13" spans="1:4">
      <c r="A13" s="206" t="s">
        <v>118</v>
      </c>
      <c r="B13" s="97"/>
      <c r="C13" s="204">
        <v>3595</v>
      </c>
      <c r="D13" s="205">
        <v>4.8</v>
      </c>
    </row>
    <row r="14" spans="1:4">
      <c r="A14" s="207" t="s">
        <v>119</v>
      </c>
      <c r="B14" s="97"/>
      <c r="C14" s="204"/>
      <c r="D14" s="205"/>
    </row>
    <row r="15" spans="1:4">
      <c r="A15" s="206" t="s">
        <v>120</v>
      </c>
      <c r="B15" s="97"/>
      <c r="C15" s="204"/>
      <c r="D15" s="205"/>
    </row>
    <row r="16" spans="1:4">
      <c r="A16" s="207" t="s">
        <v>121</v>
      </c>
      <c r="B16" s="97"/>
      <c r="C16" s="204"/>
      <c r="D16" s="205"/>
    </row>
    <row r="17" spans="1:4">
      <c r="A17" s="203" t="s">
        <v>122</v>
      </c>
      <c r="B17" s="97"/>
      <c r="C17" s="204"/>
      <c r="D17" s="205"/>
    </row>
    <row r="18" spans="1:5">
      <c r="A18" s="206" t="s">
        <v>123</v>
      </c>
      <c r="B18" s="208">
        <v>255.3694</v>
      </c>
      <c r="C18" s="208">
        <v>1117.999</v>
      </c>
      <c r="D18" s="205">
        <v>-58.88</v>
      </c>
      <c r="E18" s="2"/>
    </row>
    <row r="19" spans="1:5">
      <c r="A19" s="206" t="s">
        <v>124</v>
      </c>
      <c r="B19" s="208">
        <v>8647.0167</v>
      </c>
      <c r="C19" s="208">
        <v>34610.5848</v>
      </c>
      <c r="D19" s="205">
        <v>-64.27</v>
      </c>
      <c r="E19" s="2"/>
    </row>
    <row r="20" spans="1:5">
      <c r="A20" s="206" t="s">
        <v>125</v>
      </c>
      <c r="B20" s="208">
        <v>7.2851</v>
      </c>
      <c r="C20" s="208">
        <v>23.6409</v>
      </c>
      <c r="D20" s="205">
        <v>-99.49</v>
      </c>
      <c r="E20" s="2"/>
    </row>
    <row r="21" spans="1:5">
      <c r="A21" s="206" t="s">
        <v>126</v>
      </c>
      <c r="B21" s="208">
        <v>257.737</v>
      </c>
      <c r="C21" s="208">
        <v>840.364</v>
      </c>
      <c r="D21" s="205">
        <v>-99.92</v>
      </c>
      <c r="E21" s="2"/>
    </row>
    <row r="22" spans="1:4">
      <c r="A22" s="209" t="s">
        <v>127</v>
      </c>
      <c r="B22" s="210"/>
      <c r="C22" s="211"/>
      <c r="D22" s="212"/>
    </row>
    <row r="23" spans="1:4">
      <c r="A23" s="206" t="s">
        <v>128</v>
      </c>
      <c r="B23" s="213"/>
      <c r="C23" s="214">
        <v>300576.14</v>
      </c>
      <c r="D23" s="212">
        <v>24.08</v>
      </c>
    </row>
    <row r="24" spans="1:4">
      <c r="A24" s="206" t="s">
        <v>129</v>
      </c>
      <c r="B24" s="210"/>
      <c r="C24" s="214">
        <v>41066.7</v>
      </c>
      <c r="D24" s="215">
        <v>-21.13</v>
      </c>
    </row>
    <row r="25" s="197" customFormat="1" ht="17" customHeight="1" spans="1:4">
      <c r="A25" s="216" t="s">
        <v>130</v>
      </c>
      <c r="B25" s="216"/>
      <c r="C25" s="216"/>
      <c r="D25" s="216"/>
    </row>
    <row r="26" spans="1:4">
      <c r="A26" s="216"/>
      <c r="B26" s="216"/>
      <c r="C26" s="216"/>
      <c r="D26" s="216"/>
    </row>
  </sheetData>
  <mergeCells count="5">
    <mergeCell ref="A1:D1"/>
    <mergeCell ref="A2:D2"/>
    <mergeCell ref="A25:D25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C19" sqref="C19"/>
    </sheetView>
  </sheetViews>
  <sheetFormatPr defaultColWidth="9" defaultRowHeight="13.5" outlineLevelCol="6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2.5" spans="1:4">
      <c r="A1" s="178" t="s">
        <v>131</v>
      </c>
      <c r="B1" s="106"/>
      <c r="C1" s="106"/>
      <c r="D1" s="106"/>
    </row>
    <row r="2" ht="14.25" spans="1:4">
      <c r="A2" s="121" t="s">
        <v>30</v>
      </c>
      <c r="B2" s="122"/>
      <c r="C2" s="122"/>
      <c r="D2" s="122"/>
    </row>
    <row r="3" ht="14.25" spans="1:4">
      <c r="A3" s="179" t="s">
        <v>2</v>
      </c>
      <c r="B3" s="107" t="s">
        <v>132</v>
      </c>
      <c r="C3" s="107" t="s">
        <v>133</v>
      </c>
      <c r="D3" s="180" t="s">
        <v>134</v>
      </c>
    </row>
    <row r="4" ht="14.25" spans="1:4">
      <c r="A4" s="179"/>
      <c r="B4" s="107"/>
      <c r="C4" s="107"/>
      <c r="D4" s="180" t="s">
        <v>133</v>
      </c>
    </row>
    <row r="5" ht="14.25" spans="1:4">
      <c r="A5" s="181"/>
      <c r="B5" s="109" t="s">
        <v>135</v>
      </c>
      <c r="C5" s="109" t="s">
        <v>136</v>
      </c>
      <c r="D5" s="182" t="s">
        <v>136</v>
      </c>
    </row>
    <row r="6" spans="1:7">
      <c r="A6" s="183" t="s">
        <v>137</v>
      </c>
      <c r="B6" s="184">
        <v>3224.9376167607</v>
      </c>
      <c r="C6" s="184">
        <v>213.6147906677</v>
      </c>
      <c r="D6" s="185">
        <v>199.3377789412</v>
      </c>
      <c r="E6" s="85"/>
      <c r="F6" s="85"/>
      <c r="G6" s="85"/>
    </row>
    <row r="7" spans="1:7">
      <c r="A7" s="186" t="s">
        <v>138</v>
      </c>
      <c r="B7" s="187">
        <v>1251.15</v>
      </c>
      <c r="C7" s="188">
        <v>89.77</v>
      </c>
      <c r="D7" s="189">
        <v>89.28</v>
      </c>
      <c r="E7" s="85"/>
      <c r="F7" s="85"/>
      <c r="G7" s="85"/>
    </row>
    <row r="8" spans="1:7">
      <c r="A8" s="190" t="s">
        <v>139</v>
      </c>
      <c r="B8" s="184">
        <v>412.6781276255</v>
      </c>
      <c r="C8" s="184">
        <v>27.0721258978</v>
      </c>
      <c r="D8" s="185">
        <v>6.8266814495</v>
      </c>
      <c r="E8" s="85"/>
      <c r="F8" s="85"/>
      <c r="G8" s="85"/>
    </row>
    <row r="9" spans="1:7">
      <c r="A9" s="186" t="s">
        <v>140</v>
      </c>
      <c r="B9" s="184">
        <v>2440.9363294392</v>
      </c>
      <c r="C9" s="184">
        <v>199.2737150608</v>
      </c>
      <c r="D9" s="185">
        <v>201.4302020872</v>
      </c>
      <c r="E9" s="85"/>
      <c r="F9" s="85"/>
      <c r="G9" s="85"/>
    </row>
    <row r="10" spans="1:7">
      <c r="A10" s="190" t="s">
        <v>141</v>
      </c>
      <c r="B10" s="184">
        <v>366.5069492239</v>
      </c>
      <c r="C10" s="184">
        <v>-15.0237985947</v>
      </c>
      <c r="D10" s="185">
        <v>-8.5772774718</v>
      </c>
      <c r="E10" s="85"/>
      <c r="F10" s="85"/>
      <c r="G10" s="85"/>
    </row>
    <row r="11" spans="1:7">
      <c r="A11" s="186" t="s">
        <v>142</v>
      </c>
      <c r="B11" s="184">
        <v>1766.0399740524</v>
      </c>
      <c r="C11" s="184">
        <v>132.1788388327</v>
      </c>
      <c r="D11" s="185">
        <v>84.4073726898</v>
      </c>
      <c r="E11" s="85"/>
      <c r="F11" s="85"/>
      <c r="G11" s="85"/>
    </row>
    <row r="12" spans="1:7">
      <c r="A12" s="186" t="s">
        <v>138</v>
      </c>
      <c r="B12" s="191">
        <v>592.93</v>
      </c>
      <c r="C12" s="191">
        <v>39.49</v>
      </c>
      <c r="D12" s="192">
        <v>18.61</v>
      </c>
      <c r="E12" s="85"/>
      <c r="F12" s="85"/>
      <c r="G12" s="85"/>
    </row>
    <row r="13" spans="1:7">
      <c r="A13" s="186" t="s">
        <v>143</v>
      </c>
      <c r="B13" s="184">
        <v>835.7366852787</v>
      </c>
      <c r="C13" s="184">
        <v>42.1796690647</v>
      </c>
      <c r="D13" s="185">
        <v>36.1615772729</v>
      </c>
      <c r="E13" s="85"/>
      <c r="F13" s="85"/>
      <c r="G13" s="85"/>
    </row>
    <row r="14" spans="1:7">
      <c r="A14" s="186" t="s">
        <v>144</v>
      </c>
      <c r="B14" s="193">
        <v>489.8735192968</v>
      </c>
      <c r="C14" s="193">
        <v>38.5157037242</v>
      </c>
      <c r="D14" s="194">
        <v>25.2860979744</v>
      </c>
      <c r="E14" s="195"/>
      <c r="F14" s="196"/>
      <c r="G14" s="195"/>
    </row>
    <row r="15" spans="1:7">
      <c r="A15" s="186" t="s">
        <v>145</v>
      </c>
      <c r="B15" s="193">
        <v>345.8631659819</v>
      </c>
      <c r="C15" s="193">
        <v>3.6639653405</v>
      </c>
      <c r="D15" s="194">
        <v>10.8754792985</v>
      </c>
      <c r="E15" s="195"/>
      <c r="F15" s="196"/>
      <c r="G15" s="195"/>
    </row>
    <row r="16" spans="1:7">
      <c r="A16" s="186" t="s">
        <v>146</v>
      </c>
      <c r="B16" s="184">
        <v>930.2909711638</v>
      </c>
      <c r="C16" s="184">
        <v>89.9993930053</v>
      </c>
      <c r="D16" s="185">
        <v>48.2459921967</v>
      </c>
      <c r="E16" s="85"/>
      <c r="F16" s="85"/>
      <c r="G16" s="85"/>
    </row>
    <row r="17" spans="5:7">
      <c r="E17" s="195"/>
      <c r="F17" s="196"/>
      <c r="G17" s="195"/>
    </row>
    <row r="18" spans="5:7">
      <c r="E18" s="195"/>
      <c r="F18" s="196"/>
      <c r="G18" s="19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9" sqref="F9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</cols>
  <sheetData>
    <row r="1" ht="22.5" spans="1:4">
      <c r="A1" s="103" t="s">
        <v>147</v>
      </c>
      <c r="B1" s="117"/>
      <c r="C1" s="117"/>
      <c r="D1" s="117"/>
    </row>
    <row r="2" ht="14.25" spans="1:4">
      <c r="A2" s="104" t="s">
        <v>148</v>
      </c>
      <c r="B2" s="105"/>
      <c r="C2" s="105"/>
      <c r="D2" s="105"/>
    </row>
    <row r="3" spans="1:4">
      <c r="A3" s="150"/>
      <c r="B3" s="151" t="s">
        <v>3</v>
      </c>
      <c r="C3" s="151" t="s">
        <v>4</v>
      </c>
      <c r="D3" s="117" t="s">
        <v>149</v>
      </c>
    </row>
    <row r="4" spans="1:4">
      <c r="A4" s="150"/>
      <c r="B4" s="151"/>
      <c r="C4" s="151" t="s">
        <v>5</v>
      </c>
      <c r="D4" s="117"/>
    </row>
    <row r="5" spans="1:4">
      <c r="A5" s="152"/>
      <c r="B5" s="143" t="s">
        <v>6</v>
      </c>
      <c r="C5" s="143" t="s">
        <v>7</v>
      </c>
      <c r="D5" s="153" t="s">
        <v>150</v>
      </c>
    </row>
    <row r="6" spans="1:4">
      <c r="A6" s="174" t="s">
        <v>151</v>
      </c>
      <c r="B6" s="175">
        <v>4681533</v>
      </c>
      <c r="C6" s="176">
        <v>-1</v>
      </c>
      <c r="D6" s="177"/>
    </row>
    <row r="7" spans="1:4">
      <c r="A7" s="154" t="s">
        <v>152</v>
      </c>
      <c r="B7" s="175">
        <v>368425.337696748</v>
      </c>
      <c r="C7" s="176">
        <v>-2.42514855079657</v>
      </c>
      <c r="D7" s="102">
        <f>RANK(C7,$C$7:$C$18,0)</f>
        <v>12</v>
      </c>
    </row>
    <row r="8" spans="1:4">
      <c r="A8" s="154" t="s">
        <v>153</v>
      </c>
      <c r="B8" s="175">
        <v>396856.440074724</v>
      </c>
      <c r="C8" s="176">
        <v>1.10085927888186</v>
      </c>
      <c r="D8" s="102">
        <f t="shared" ref="D8:D18" si="0">RANK(C8,$C$7:$C$18,0)</f>
        <v>1</v>
      </c>
    </row>
    <row r="9" spans="1:4">
      <c r="A9" s="154" t="s">
        <v>154</v>
      </c>
      <c r="B9" s="175">
        <v>106056.409285813</v>
      </c>
      <c r="C9" s="176">
        <v>-0.603747239028141</v>
      </c>
      <c r="D9" s="102">
        <f t="shared" si="0"/>
        <v>8</v>
      </c>
    </row>
    <row r="10" spans="1:4">
      <c r="A10" s="154" t="s">
        <v>155</v>
      </c>
      <c r="B10" s="175">
        <v>1298653.82324749</v>
      </c>
      <c r="C10" s="176">
        <v>-2.19739131892099</v>
      </c>
      <c r="D10" s="102">
        <f t="shared" si="0"/>
        <v>11</v>
      </c>
    </row>
    <row r="11" spans="1:4">
      <c r="A11" s="154" t="s">
        <v>156</v>
      </c>
      <c r="B11" s="175">
        <v>361240.215936302</v>
      </c>
      <c r="C11" s="176">
        <v>-0.688379669784778</v>
      </c>
      <c r="D11" s="102">
        <f t="shared" si="0"/>
        <v>9</v>
      </c>
    </row>
    <row r="12" spans="1:4">
      <c r="A12" s="154" t="s">
        <v>157</v>
      </c>
      <c r="B12" s="175">
        <v>397659.413195618</v>
      </c>
      <c r="C12" s="176">
        <v>-0.0548923910718147</v>
      </c>
      <c r="D12" s="102">
        <f t="shared" si="0"/>
        <v>5</v>
      </c>
    </row>
    <row r="13" spans="1:4">
      <c r="A13" s="154" t="s">
        <v>158</v>
      </c>
      <c r="B13" s="175">
        <v>500770.316733506</v>
      </c>
      <c r="C13" s="176">
        <v>0.30979185810498</v>
      </c>
      <c r="D13" s="102">
        <f t="shared" si="0"/>
        <v>3</v>
      </c>
    </row>
    <row r="14" spans="1:4">
      <c r="A14" s="154" t="s">
        <v>159</v>
      </c>
      <c r="B14" s="175">
        <v>380244.175237926</v>
      </c>
      <c r="C14" s="176">
        <v>-0.309184935179629</v>
      </c>
      <c r="D14" s="102">
        <f t="shared" si="0"/>
        <v>6</v>
      </c>
    </row>
    <row r="15" spans="1:4">
      <c r="A15" s="154" t="s">
        <v>160</v>
      </c>
      <c r="B15" s="175">
        <v>207133.966404358</v>
      </c>
      <c r="C15" s="176">
        <v>-1.05413702834938</v>
      </c>
      <c r="D15" s="102">
        <f t="shared" si="0"/>
        <v>10</v>
      </c>
    </row>
    <row r="16" spans="1:4">
      <c r="A16" s="154" t="s">
        <v>161</v>
      </c>
      <c r="B16" s="175">
        <v>254733.2738765</v>
      </c>
      <c r="C16" s="176">
        <v>0.150897753179402</v>
      </c>
      <c r="D16" s="102">
        <f t="shared" si="0"/>
        <v>4</v>
      </c>
    </row>
    <row r="17" spans="1:4">
      <c r="A17" s="154" t="s">
        <v>162</v>
      </c>
      <c r="B17" s="175">
        <v>121579.146778417</v>
      </c>
      <c r="C17" s="176">
        <v>-0.461047629484235</v>
      </c>
      <c r="D17" s="102">
        <f t="shared" si="0"/>
        <v>7</v>
      </c>
    </row>
    <row r="18" spans="1:4">
      <c r="A18" s="154" t="s">
        <v>163</v>
      </c>
      <c r="B18" s="175">
        <v>310100.708638718</v>
      </c>
      <c r="C18" s="176">
        <v>0.672937813470287</v>
      </c>
      <c r="D18" s="102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0" sqref="F10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03" t="s">
        <v>164</v>
      </c>
      <c r="B1" s="167"/>
      <c r="C1" s="167"/>
      <c r="D1" s="167"/>
    </row>
    <row r="2" ht="14.25" spans="1:4">
      <c r="A2" s="104" t="s">
        <v>165</v>
      </c>
      <c r="B2" s="160"/>
      <c r="C2" s="160"/>
      <c r="D2" s="160"/>
    </row>
    <row r="3" spans="1:4">
      <c r="A3" s="161"/>
      <c r="B3" s="162" t="s">
        <v>166</v>
      </c>
      <c r="C3" s="162" t="s">
        <v>167</v>
      </c>
      <c r="D3" s="167" t="s">
        <v>168</v>
      </c>
    </row>
    <row r="4" spans="1:4">
      <c r="A4" s="161"/>
      <c r="B4" s="162"/>
      <c r="C4" s="162"/>
      <c r="D4" s="167"/>
    </row>
    <row r="5" ht="15.75" spans="1:4">
      <c r="A5" s="161"/>
      <c r="B5" s="162" t="s">
        <v>169</v>
      </c>
      <c r="C5" s="162" t="s">
        <v>169</v>
      </c>
      <c r="D5" s="168" t="s">
        <v>170</v>
      </c>
    </row>
    <row r="6" ht="24" customHeight="1" spans="1:4">
      <c r="A6" s="169" t="s">
        <v>151</v>
      </c>
      <c r="B6" s="170">
        <v>130021</v>
      </c>
      <c r="C6" s="170">
        <v>104632</v>
      </c>
      <c r="D6" s="171">
        <v>6.3</v>
      </c>
    </row>
    <row r="7" ht="24" customHeight="1" spans="1:4">
      <c r="A7" s="169" t="s">
        <v>152</v>
      </c>
      <c r="B7" s="172">
        <v>-41</v>
      </c>
      <c r="C7" s="172">
        <v>3864</v>
      </c>
      <c r="D7" s="173">
        <v>32.3529411764706</v>
      </c>
    </row>
    <row r="8" ht="24" customHeight="1" spans="1:4">
      <c r="A8" s="169" t="s">
        <v>153</v>
      </c>
      <c r="B8" s="172">
        <v>9516</v>
      </c>
      <c r="C8" s="172">
        <v>5942</v>
      </c>
      <c r="D8" s="173">
        <v>6.66666666666667</v>
      </c>
    </row>
    <row r="9" ht="24" customHeight="1" spans="1:4">
      <c r="A9" s="169" t="s">
        <v>154</v>
      </c>
      <c r="B9" s="172">
        <v>2057</v>
      </c>
      <c r="C9" s="172">
        <v>758</v>
      </c>
      <c r="D9" s="173">
        <v>12</v>
      </c>
    </row>
    <row r="10" ht="24" customHeight="1" spans="1:4">
      <c r="A10" s="169" t="s">
        <v>155</v>
      </c>
      <c r="B10" s="170">
        <v>52181</v>
      </c>
      <c r="C10" s="170">
        <v>43027</v>
      </c>
      <c r="D10" s="173">
        <v>0.538599640933573</v>
      </c>
    </row>
    <row r="11" ht="24" customHeight="1" spans="1:4">
      <c r="A11" s="169" t="s">
        <v>171</v>
      </c>
      <c r="B11" s="172">
        <v>15740</v>
      </c>
      <c r="C11" s="172">
        <v>12264</v>
      </c>
      <c r="D11" s="173">
        <v>4.97237569060773</v>
      </c>
    </row>
    <row r="12" ht="24" customHeight="1" spans="1:4">
      <c r="A12" s="169" t="s">
        <v>172</v>
      </c>
      <c r="B12" s="172">
        <v>10857</v>
      </c>
      <c r="C12" s="172">
        <v>9029</v>
      </c>
      <c r="D12" s="173">
        <v>6.17283950617284</v>
      </c>
    </row>
    <row r="13" ht="24" customHeight="1" spans="1:4">
      <c r="A13" s="169" t="s">
        <v>173</v>
      </c>
      <c r="B13" s="172">
        <v>13482</v>
      </c>
      <c r="C13" s="172">
        <v>9533</v>
      </c>
      <c r="D13" s="173">
        <v>1.30718954248366</v>
      </c>
    </row>
    <row r="14" ht="24" customHeight="1" spans="1:4">
      <c r="A14" s="169" t="s">
        <v>174</v>
      </c>
      <c r="B14" s="172">
        <v>10294</v>
      </c>
      <c r="C14" s="172">
        <v>7291</v>
      </c>
      <c r="D14" s="173"/>
    </row>
    <row r="15" ht="24" customHeight="1" spans="1:4">
      <c r="A15" s="169" t="s">
        <v>175</v>
      </c>
      <c r="B15" s="172">
        <v>4493</v>
      </c>
      <c r="C15" s="172">
        <v>3430</v>
      </c>
      <c r="D15" s="173">
        <v>1.53846153846154</v>
      </c>
    </row>
    <row r="16" ht="24" customHeight="1" spans="1:4">
      <c r="A16" s="169" t="s">
        <v>176</v>
      </c>
      <c r="B16" s="172">
        <v>6397</v>
      </c>
      <c r="C16" s="172">
        <v>5879</v>
      </c>
      <c r="D16" s="173">
        <v>3.52941176470588</v>
      </c>
    </row>
    <row r="17" ht="24" customHeight="1" spans="1:4">
      <c r="A17" s="169" t="s">
        <v>177</v>
      </c>
      <c r="B17" s="172">
        <v>3030</v>
      </c>
      <c r="C17" s="172">
        <v>2746</v>
      </c>
      <c r="D17" s="173">
        <v>25.9259259259259</v>
      </c>
    </row>
    <row r="18" ht="24" customHeight="1" spans="1:4">
      <c r="A18" s="169" t="s">
        <v>178</v>
      </c>
      <c r="B18" s="172">
        <v>2015</v>
      </c>
      <c r="C18" s="172">
        <v>869</v>
      </c>
      <c r="D18" s="173">
        <v>9.75609756097561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F8" sqref="F8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</cols>
  <sheetData>
    <row r="1" ht="18.75" spans="1:3">
      <c r="A1" s="159" t="s">
        <v>179</v>
      </c>
      <c r="B1" s="159"/>
      <c r="C1" s="159"/>
    </row>
    <row r="2" ht="14.25" spans="1:3">
      <c r="A2" s="104" t="s">
        <v>180</v>
      </c>
      <c r="B2" s="160"/>
      <c r="C2" s="160"/>
    </row>
    <row r="3" spans="1:3">
      <c r="A3" s="161"/>
      <c r="B3" s="162" t="s">
        <v>4</v>
      </c>
      <c r="C3" s="163" t="s">
        <v>149</v>
      </c>
    </row>
    <row r="4" spans="1:3">
      <c r="A4" s="161"/>
      <c r="B4" s="162" t="s">
        <v>5</v>
      </c>
      <c r="C4" s="164"/>
    </row>
    <row r="5" spans="1:3">
      <c r="A5" s="161"/>
      <c r="B5" s="162" t="s">
        <v>7</v>
      </c>
      <c r="C5" s="164" t="s">
        <v>150</v>
      </c>
    </row>
    <row r="6" ht="21" customHeight="1" spans="1:3">
      <c r="A6" s="154" t="s">
        <v>151</v>
      </c>
      <c r="B6" s="165">
        <v>-7.9</v>
      </c>
      <c r="C6" s="166"/>
    </row>
    <row r="7" ht="21" customHeight="1" spans="1:3">
      <c r="A7" s="154" t="s">
        <v>181</v>
      </c>
      <c r="B7" s="165">
        <v>-10</v>
      </c>
      <c r="C7" s="166">
        <v>9</v>
      </c>
    </row>
    <row r="8" ht="21" customHeight="1" spans="1:3">
      <c r="A8" s="154" t="s">
        <v>182</v>
      </c>
      <c r="B8" s="165">
        <v>-3.5</v>
      </c>
      <c r="C8" s="166">
        <v>5</v>
      </c>
    </row>
    <row r="9" ht="21" customHeight="1" spans="1:3">
      <c r="A9" s="154" t="s">
        <v>183</v>
      </c>
      <c r="B9" s="165">
        <v>-11</v>
      </c>
      <c r="C9" s="166">
        <v>10</v>
      </c>
    </row>
    <row r="10" ht="21" customHeight="1" spans="1:3">
      <c r="A10" s="154" t="s">
        <v>184</v>
      </c>
      <c r="B10" s="165">
        <v>-2.5</v>
      </c>
      <c r="C10" s="166">
        <v>3</v>
      </c>
    </row>
    <row r="11" ht="21" customHeight="1" spans="1:3">
      <c r="A11" s="154" t="s">
        <v>156</v>
      </c>
      <c r="B11" s="165">
        <v>-0.2</v>
      </c>
      <c r="C11" s="166">
        <v>1</v>
      </c>
    </row>
    <row r="12" ht="21" customHeight="1" spans="1:3">
      <c r="A12" s="154" t="s">
        <v>157</v>
      </c>
      <c r="B12" s="165">
        <v>-4.1</v>
      </c>
      <c r="C12" s="166">
        <v>6</v>
      </c>
    </row>
    <row r="13" ht="21" customHeight="1" spans="1:3">
      <c r="A13" s="154" t="s">
        <v>158</v>
      </c>
      <c r="B13" s="165">
        <v>-2.3</v>
      </c>
      <c r="C13" s="166">
        <v>2</v>
      </c>
    </row>
    <row r="14" ht="21" customHeight="1" spans="1:3">
      <c r="A14" s="154" t="s">
        <v>159</v>
      </c>
      <c r="B14" s="165">
        <v>-4.9</v>
      </c>
      <c r="C14" s="166">
        <v>8</v>
      </c>
    </row>
    <row r="15" ht="21" customHeight="1" spans="1:3">
      <c r="A15" s="154" t="s">
        <v>160</v>
      </c>
      <c r="B15" s="165">
        <v>-12</v>
      </c>
      <c r="C15" s="166">
        <v>11</v>
      </c>
    </row>
    <row r="16" ht="21" customHeight="1" spans="1:3">
      <c r="A16" s="154" t="s">
        <v>161</v>
      </c>
      <c r="B16" s="165">
        <v>-4.3</v>
      </c>
      <c r="C16" s="166">
        <v>7</v>
      </c>
    </row>
    <row r="17" ht="21" customHeight="1" spans="1:3">
      <c r="A17" s="154" t="s">
        <v>162</v>
      </c>
      <c r="B17" s="165">
        <v>-14</v>
      </c>
      <c r="C17" s="166">
        <v>12</v>
      </c>
    </row>
    <row r="18" ht="21" customHeight="1" spans="1:3">
      <c r="A18" s="154" t="s">
        <v>163</v>
      </c>
      <c r="B18" s="165">
        <v>-3</v>
      </c>
      <c r="C18" s="166">
        <v>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8" sqref="E8"/>
    </sheetView>
  </sheetViews>
  <sheetFormatPr defaultColWidth="9" defaultRowHeight="13.5" outlineLevelCol="2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37" t="s">
        <v>185</v>
      </c>
      <c r="B1" s="137"/>
      <c r="C1" s="137"/>
    </row>
    <row r="2" ht="21" customHeight="1" spans="1:3">
      <c r="A2" s="104" t="s">
        <v>180</v>
      </c>
      <c r="B2" s="105"/>
      <c r="C2" s="105"/>
    </row>
    <row r="3" ht="21" customHeight="1" spans="1:3">
      <c r="A3" s="150"/>
      <c r="B3" s="151" t="s">
        <v>4</v>
      </c>
      <c r="C3" s="117" t="s">
        <v>149</v>
      </c>
    </row>
    <row r="4" ht="21" customHeight="1" spans="1:3">
      <c r="A4" s="150"/>
      <c r="B4" s="151" t="s">
        <v>5</v>
      </c>
      <c r="C4" s="117"/>
    </row>
    <row r="5" ht="21" customHeight="1" spans="1:3">
      <c r="A5" s="152"/>
      <c r="B5" s="143" t="s">
        <v>7</v>
      </c>
      <c r="C5" s="153" t="s">
        <v>150</v>
      </c>
    </row>
    <row r="6" ht="21" customHeight="1" spans="1:3">
      <c r="A6" s="154" t="s">
        <v>151</v>
      </c>
      <c r="B6" s="155">
        <v>-9.1</v>
      </c>
      <c r="C6" s="156"/>
    </row>
    <row r="7" ht="21" customHeight="1" spans="1:3">
      <c r="A7" s="154" t="s">
        <v>152</v>
      </c>
      <c r="B7" s="155">
        <v>-9.1</v>
      </c>
      <c r="C7" s="157">
        <v>11</v>
      </c>
    </row>
    <row r="8" ht="21" customHeight="1" spans="1:3">
      <c r="A8" s="154" t="s">
        <v>153</v>
      </c>
      <c r="B8" s="155">
        <v>-7.9</v>
      </c>
      <c r="C8" s="157">
        <v>9</v>
      </c>
    </row>
    <row r="9" ht="21" customHeight="1" spans="1:3">
      <c r="A9" s="154" t="s">
        <v>154</v>
      </c>
      <c r="B9" s="155">
        <v>0.959085693916872</v>
      </c>
      <c r="C9" s="157">
        <v>4</v>
      </c>
    </row>
    <row r="10" ht="21" customHeight="1" spans="1:3">
      <c r="A10" s="154" t="s">
        <v>155</v>
      </c>
      <c r="B10" s="155">
        <v>-0.137743628185905</v>
      </c>
      <c r="C10" s="157">
        <v>7</v>
      </c>
    </row>
    <row r="11" ht="21" customHeight="1" spans="1:3">
      <c r="A11" s="154" t="s">
        <v>156</v>
      </c>
      <c r="B11" s="155">
        <v>0.290052082921699</v>
      </c>
      <c r="C11" s="157">
        <v>6</v>
      </c>
    </row>
    <row r="12" ht="21" customHeight="1" spans="1:3">
      <c r="A12" s="154" t="s">
        <v>157</v>
      </c>
      <c r="B12" s="155">
        <v>3.33096628267846</v>
      </c>
      <c r="C12" s="157">
        <v>2</v>
      </c>
    </row>
    <row r="13" ht="21" customHeight="1" spans="1:3">
      <c r="A13" s="154" t="s">
        <v>158</v>
      </c>
      <c r="B13" s="155">
        <v>4.6</v>
      </c>
      <c r="C13" s="157">
        <v>1</v>
      </c>
    </row>
    <row r="14" ht="21" customHeight="1" spans="1:3">
      <c r="A14" s="154" t="s">
        <v>174</v>
      </c>
      <c r="B14" s="155">
        <v>-61.8445410380977</v>
      </c>
      <c r="C14" s="157">
        <v>12</v>
      </c>
    </row>
    <row r="15" ht="21" customHeight="1" spans="1:3">
      <c r="A15" s="154" t="s">
        <v>160</v>
      </c>
      <c r="B15" s="155">
        <v>-8</v>
      </c>
      <c r="C15" s="157">
        <v>10</v>
      </c>
    </row>
    <row r="16" ht="21" customHeight="1" spans="1:3">
      <c r="A16" s="154" t="s">
        <v>161</v>
      </c>
      <c r="B16" s="155">
        <v>3.06476966669003</v>
      </c>
      <c r="C16" s="157">
        <v>3</v>
      </c>
    </row>
    <row r="17" ht="21" customHeight="1" spans="1:3">
      <c r="A17" s="154" t="s">
        <v>177</v>
      </c>
      <c r="B17" s="155">
        <v>0.96170470262793</v>
      </c>
      <c r="C17" s="157">
        <v>4</v>
      </c>
    </row>
    <row r="18" ht="21" customHeight="1" spans="1:3">
      <c r="A18" s="154" t="s">
        <v>163</v>
      </c>
      <c r="B18" s="155">
        <v>-0.913795891961833</v>
      </c>
      <c r="C18" s="157">
        <v>8</v>
      </c>
    </row>
    <row r="19" ht="14.25" spans="1:3">
      <c r="A19" s="150"/>
      <c r="B19" s="158"/>
      <c r="C19" s="118"/>
    </row>
    <row r="20" spans="1:3">
      <c r="A20" s="150"/>
      <c r="B20" s="150"/>
      <c r="C20" s="15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7" sqref="E7"/>
    </sheetView>
  </sheetViews>
  <sheetFormatPr defaultColWidth="9" defaultRowHeight="13.5" outlineLevelCol="3"/>
  <cols>
    <col min="1" max="1" width="15.625" customWidth="1"/>
    <col min="2" max="2" width="19.125" customWidth="1"/>
    <col min="3" max="3" width="13.5" customWidth="1"/>
  </cols>
  <sheetData>
    <row r="1" ht="21" customHeight="1" spans="1:3">
      <c r="A1" s="137" t="s">
        <v>186</v>
      </c>
      <c r="B1" s="137"/>
      <c r="C1" s="137"/>
    </row>
    <row r="2" ht="21" customHeight="1" spans="1:3">
      <c r="A2" s="138" t="s">
        <v>180</v>
      </c>
      <c r="B2" s="138"/>
      <c r="C2" s="138"/>
    </row>
    <row r="3" ht="21" customHeight="1" spans="1:3">
      <c r="A3" s="139"/>
      <c r="B3" s="140" t="s">
        <v>149</v>
      </c>
      <c r="C3" s="141" t="s">
        <v>149</v>
      </c>
    </row>
    <row r="4" ht="21" customHeight="1" spans="1:4">
      <c r="A4" s="142"/>
      <c r="B4" s="143" t="s">
        <v>187</v>
      </c>
      <c r="C4" s="144" t="s">
        <v>150</v>
      </c>
      <c r="D4" s="85"/>
    </row>
    <row r="5" ht="21" customHeight="1" spans="1:3">
      <c r="A5" s="145" t="s">
        <v>188</v>
      </c>
      <c r="B5" s="146">
        <v>2.5</v>
      </c>
      <c r="C5" s="147"/>
    </row>
    <row r="6" ht="21" customHeight="1" spans="1:3">
      <c r="A6" s="148" t="s">
        <v>189</v>
      </c>
      <c r="B6" s="146">
        <v>-2.8</v>
      </c>
      <c r="C6" s="149">
        <v>7</v>
      </c>
    </row>
    <row r="7" ht="21" customHeight="1" spans="1:3">
      <c r="A7" s="148" t="s">
        <v>190</v>
      </c>
      <c r="B7" s="146">
        <v>60.6</v>
      </c>
      <c r="C7" s="149">
        <v>3</v>
      </c>
    </row>
    <row r="8" ht="21" customHeight="1" spans="1:3">
      <c r="A8" s="148" t="s">
        <v>191</v>
      </c>
      <c r="B8" s="146">
        <v>249.9</v>
      </c>
      <c r="C8" s="149">
        <v>1</v>
      </c>
    </row>
    <row r="9" ht="21" customHeight="1" spans="1:3">
      <c r="A9" s="148" t="s">
        <v>192</v>
      </c>
      <c r="B9" s="146">
        <v>-19.0589193276333</v>
      </c>
      <c r="C9" s="149">
        <v>11</v>
      </c>
    </row>
    <row r="10" ht="21" customHeight="1" spans="1:3">
      <c r="A10" s="148" t="s">
        <v>193</v>
      </c>
      <c r="B10" s="146">
        <v>-12.1</v>
      </c>
      <c r="C10" s="149">
        <v>10</v>
      </c>
    </row>
    <row r="11" ht="21" customHeight="1" spans="1:3">
      <c r="A11" s="148" t="s">
        <v>194</v>
      </c>
      <c r="B11" s="146">
        <v>-6.8</v>
      </c>
      <c r="C11" s="149">
        <v>9</v>
      </c>
    </row>
    <row r="12" ht="21" customHeight="1" spans="1:3">
      <c r="A12" s="148" t="s">
        <v>195</v>
      </c>
      <c r="B12" s="146">
        <v>33.3</v>
      </c>
      <c r="C12" s="149">
        <v>4</v>
      </c>
    </row>
    <row r="13" ht="21" customHeight="1" spans="1:3">
      <c r="A13" s="148" t="s">
        <v>196</v>
      </c>
      <c r="B13" s="146">
        <v>-48.4</v>
      </c>
      <c r="C13" s="149">
        <v>12</v>
      </c>
    </row>
    <row r="14" ht="21" customHeight="1" spans="1:3">
      <c r="A14" s="148" t="s">
        <v>197</v>
      </c>
      <c r="B14" s="146">
        <v>-6.3</v>
      </c>
      <c r="C14" s="149">
        <v>8</v>
      </c>
    </row>
    <row r="15" ht="21" customHeight="1" spans="1:3">
      <c r="A15" s="148" t="s">
        <v>198</v>
      </c>
      <c r="B15" s="146">
        <v>9.3</v>
      </c>
      <c r="C15" s="149">
        <v>5</v>
      </c>
    </row>
    <row r="16" ht="21" customHeight="1" spans="1:3">
      <c r="A16" s="148" t="s">
        <v>199</v>
      </c>
      <c r="B16" s="146">
        <v>137.2</v>
      </c>
      <c r="C16" s="149">
        <v>2</v>
      </c>
    </row>
    <row r="17" ht="21" customHeight="1" spans="1:3">
      <c r="A17" s="148" t="s">
        <v>200</v>
      </c>
      <c r="B17" s="146">
        <v>8.6</v>
      </c>
      <c r="C17" s="149">
        <v>6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C24" sqref="C24"/>
    </sheetView>
  </sheetViews>
  <sheetFormatPr defaultColWidth="9" defaultRowHeight="13.5" outlineLevelCol="3"/>
  <cols>
    <col min="1" max="1" width="16.5" customWidth="1"/>
    <col min="2" max="2" width="17.5" customWidth="1"/>
    <col min="3" max="3" width="14.5" customWidth="1"/>
  </cols>
  <sheetData>
    <row r="1" ht="22.5" spans="1:4">
      <c r="A1" s="39" t="s">
        <v>201</v>
      </c>
      <c r="B1" s="39"/>
      <c r="C1" s="128"/>
      <c r="D1" s="85"/>
    </row>
    <row r="2" spans="1:3">
      <c r="A2" s="129" t="s">
        <v>180</v>
      </c>
      <c r="B2" s="130"/>
      <c r="C2" s="130"/>
    </row>
    <row r="3" spans="1:3">
      <c r="A3" s="43"/>
      <c r="B3" s="131" t="s">
        <v>4</v>
      </c>
      <c r="C3" s="45" t="s">
        <v>149</v>
      </c>
    </row>
    <row r="4" spans="1:3">
      <c r="A4" s="46"/>
      <c r="B4" s="132" t="s">
        <v>5</v>
      </c>
      <c r="C4" s="48"/>
    </row>
    <row r="5" spans="1:3">
      <c r="A5" s="49"/>
      <c r="B5" s="133" t="s">
        <v>7</v>
      </c>
      <c r="C5" s="51" t="s">
        <v>150</v>
      </c>
    </row>
    <row r="6" spans="1:3">
      <c r="A6" s="134" t="s">
        <v>151</v>
      </c>
      <c r="B6" s="135">
        <v>-11.3177333760467</v>
      </c>
      <c r="C6" s="136"/>
    </row>
    <row r="7" spans="1:3">
      <c r="A7" s="134" t="s">
        <v>152</v>
      </c>
      <c r="B7" s="135">
        <v>-15.1698987392171</v>
      </c>
      <c r="C7" s="136">
        <v>12</v>
      </c>
    </row>
    <row r="8" spans="1:3">
      <c r="A8" s="134" t="s">
        <v>153</v>
      </c>
      <c r="B8" s="135">
        <v>-10.1592542780543</v>
      </c>
      <c r="C8" s="136">
        <v>2</v>
      </c>
    </row>
    <row r="9" spans="1:3">
      <c r="A9" s="134" t="s">
        <v>154</v>
      </c>
      <c r="B9" s="135">
        <v>-13.005866017864</v>
      </c>
      <c r="C9" s="136">
        <v>10</v>
      </c>
    </row>
    <row r="10" spans="1:3">
      <c r="A10" s="134" t="s">
        <v>184</v>
      </c>
      <c r="B10" s="135">
        <v>-10.0468007208485</v>
      </c>
      <c r="C10" s="136">
        <v>1</v>
      </c>
    </row>
    <row r="11" spans="1:3">
      <c r="A11" s="134" t="s">
        <v>156</v>
      </c>
      <c r="B11" s="135">
        <v>-10.6845343696487</v>
      </c>
      <c r="C11" s="136">
        <v>7</v>
      </c>
    </row>
    <row r="12" spans="1:3">
      <c r="A12" s="134" t="s">
        <v>157</v>
      </c>
      <c r="B12" s="135">
        <v>-10.6317691522553</v>
      </c>
      <c r="C12" s="136">
        <v>6</v>
      </c>
    </row>
    <row r="13" spans="1:3">
      <c r="A13" s="134" t="s">
        <v>158</v>
      </c>
      <c r="B13" s="135">
        <v>-10.3147083071449</v>
      </c>
      <c r="C13" s="136">
        <v>3</v>
      </c>
    </row>
    <row r="14" spans="1:3">
      <c r="A14" s="134" t="s">
        <v>159</v>
      </c>
      <c r="B14" s="135">
        <v>-12.5884166424559</v>
      </c>
      <c r="C14" s="136">
        <v>9</v>
      </c>
    </row>
    <row r="15" spans="1:3">
      <c r="A15" s="134" t="s">
        <v>160</v>
      </c>
      <c r="B15" s="135">
        <v>-10.4155030108592</v>
      </c>
      <c r="C15" s="136">
        <v>4</v>
      </c>
    </row>
    <row r="16" spans="1:3">
      <c r="A16" s="134" t="s">
        <v>161</v>
      </c>
      <c r="B16" s="135">
        <v>-12.4653296803799</v>
      </c>
      <c r="C16" s="136">
        <v>8</v>
      </c>
    </row>
    <row r="17" spans="1:3">
      <c r="A17" s="134" t="s">
        <v>162</v>
      </c>
      <c r="B17" s="135">
        <v>-13.1224876398427</v>
      </c>
      <c r="C17" s="136">
        <v>11</v>
      </c>
    </row>
    <row r="18" spans="1:3">
      <c r="A18" s="134" t="s">
        <v>163</v>
      </c>
      <c r="B18" s="135">
        <v>-10.5431086047576</v>
      </c>
      <c r="C18" s="136">
        <v>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8" sqref="D8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86" t="s">
        <v>202</v>
      </c>
      <c r="B1" s="87"/>
      <c r="C1" s="87"/>
      <c r="D1" s="87"/>
    </row>
    <row r="2" ht="14.25" spans="1:4">
      <c r="A2" s="88" t="s">
        <v>148</v>
      </c>
      <c r="B2" s="89"/>
      <c r="C2" s="89"/>
      <c r="D2" s="89"/>
    </row>
    <row r="3" ht="14.25" spans="1:4">
      <c r="A3" s="90"/>
      <c r="B3" s="91" t="s">
        <v>3</v>
      </c>
      <c r="C3" s="91" t="s">
        <v>4</v>
      </c>
      <c r="D3" s="91" t="s">
        <v>149</v>
      </c>
    </row>
    <row r="4" ht="14.25" spans="1:4">
      <c r="A4" s="90"/>
      <c r="B4" s="91"/>
      <c r="C4" s="91" t="s">
        <v>5</v>
      </c>
      <c r="D4" s="91"/>
    </row>
    <row r="5" ht="14.25" spans="1:4">
      <c r="A5" s="90"/>
      <c r="B5" s="91" t="s">
        <v>6</v>
      </c>
      <c r="C5" s="91" t="s">
        <v>7</v>
      </c>
      <c r="D5" s="91" t="s">
        <v>150</v>
      </c>
    </row>
    <row r="6" spans="1:4">
      <c r="A6" s="93" t="s">
        <v>151</v>
      </c>
      <c r="B6" s="126">
        <v>223151</v>
      </c>
      <c r="C6" s="127">
        <v>2.50861316551059</v>
      </c>
      <c r="D6" s="126"/>
    </row>
    <row r="7" spans="1:4">
      <c r="A7" s="93" t="s">
        <v>203</v>
      </c>
      <c r="B7" s="126">
        <v>59171</v>
      </c>
      <c r="C7" s="127">
        <v>6.61825651374824</v>
      </c>
      <c r="D7" s="126"/>
    </row>
    <row r="8" spans="1:4">
      <c r="A8" s="93" t="s">
        <v>152</v>
      </c>
      <c r="B8" s="126">
        <v>6034</v>
      </c>
      <c r="C8" s="127">
        <v>-28.3117500297018</v>
      </c>
      <c r="D8" s="102">
        <f>RANK(C8,$C$8:$C$19,0)</f>
        <v>11</v>
      </c>
    </row>
    <row r="9" spans="1:4">
      <c r="A9" s="93" t="s">
        <v>153</v>
      </c>
      <c r="B9" s="126">
        <v>8188</v>
      </c>
      <c r="C9" s="127">
        <v>16.3233413837193</v>
      </c>
      <c r="D9" s="102">
        <f t="shared" ref="D9:D19" si="0">RANK(C9,$C$8:$C$19,0)</f>
        <v>3</v>
      </c>
    </row>
    <row r="10" spans="1:4">
      <c r="A10" s="93" t="s">
        <v>154</v>
      </c>
      <c r="B10" s="126">
        <v>3698</v>
      </c>
      <c r="C10" s="127">
        <v>7.78198775867094</v>
      </c>
      <c r="D10" s="102">
        <f t="shared" si="0"/>
        <v>6</v>
      </c>
    </row>
    <row r="11" spans="1:4">
      <c r="A11" s="93" t="s">
        <v>155</v>
      </c>
      <c r="B11" s="126">
        <v>31331</v>
      </c>
      <c r="C11" s="127">
        <v>-17.6475226705218</v>
      </c>
      <c r="D11" s="102">
        <f t="shared" si="0"/>
        <v>10</v>
      </c>
    </row>
    <row r="12" spans="1:4">
      <c r="A12" s="93" t="s">
        <v>171</v>
      </c>
      <c r="B12" s="126">
        <v>17054</v>
      </c>
      <c r="C12" s="127">
        <v>14.8959105302163</v>
      </c>
      <c r="D12" s="102">
        <f t="shared" si="0"/>
        <v>4</v>
      </c>
    </row>
    <row r="13" spans="1:4">
      <c r="A13" s="93" t="s">
        <v>172</v>
      </c>
      <c r="B13" s="126">
        <v>15492</v>
      </c>
      <c r="C13" s="127">
        <v>26.7446617033462</v>
      </c>
      <c r="D13" s="102">
        <f t="shared" si="0"/>
        <v>1</v>
      </c>
    </row>
    <row r="14" spans="1:4">
      <c r="A14" s="93" t="s">
        <v>173</v>
      </c>
      <c r="B14" s="126">
        <v>21314</v>
      </c>
      <c r="C14" s="127">
        <v>18.2665630895572</v>
      </c>
      <c r="D14" s="102">
        <f t="shared" si="0"/>
        <v>2</v>
      </c>
    </row>
    <row r="15" spans="1:4">
      <c r="A15" s="93" t="s">
        <v>174</v>
      </c>
      <c r="B15" s="126">
        <v>16109</v>
      </c>
      <c r="C15" s="127">
        <v>6.90158603756055</v>
      </c>
      <c r="D15" s="102">
        <f t="shared" si="0"/>
        <v>7</v>
      </c>
    </row>
    <row r="16" spans="1:4">
      <c r="A16" s="93" t="s">
        <v>175</v>
      </c>
      <c r="B16" s="126">
        <v>5061</v>
      </c>
      <c r="C16" s="127">
        <v>3.39121552604699</v>
      </c>
      <c r="D16" s="102">
        <f t="shared" si="0"/>
        <v>9</v>
      </c>
    </row>
    <row r="17" spans="1:4">
      <c r="A17" s="93" t="s">
        <v>176</v>
      </c>
      <c r="B17" s="126">
        <v>14653</v>
      </c>
      <c r="C17" s="127">
        <v>6.50530600377962</v>
      </c>
      <c r="D17" s="102">
        <f t="shared" si="0"/>
        <v>8</v>
      </c>
    </row>
    <row r="18" spans="1:4">
      <c r="A18" s="93" t="s">
        <v>177</v>
      </c>
      <c r="B18" s="126">
        <v>4055</v>
      </c>
      <c r="C18" s="127">
        <v>-29.1703056768559</v>
      </c>
      <c r="D18" s="102">
        <f t="shared" si="0"/>
        <v>12</v>
      </c>
    </row>
    <row r="19" spans="1:4">
      <c r="A19" s="93" t="s">
        <v>178</v>
      </c>
      <c r="B19" s="126">
        <v>17473</v>
      </c>
      <c r="C19" s="127">
        <v>11.2292316506461</v>
      </c>
      <c r="D19" s="102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8" sqref="D8"/>
    </sheetView>
  </sheetViews>
  <sheetFormatPr defaultColWidth="9" defaultRowHeight="13.5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2.5" spans="1:4">
      <c r="A1" s="86" t="s">
        <v>204</v>
      </c>
      <c r="B1" s="87"/>
      <c r="C1" s="87"/>
      <c r="D1" s="87"/>
    </row>
    <row r="2" ht="14.25" spans="1:4">
      <c r="A2" s="88" t="s">
        <v>148</v>
      </c>
      <c r="B2" s="89"/>
      <c r="C2" s="89"/>
      <c r="D2" s="89"/>
    </row>
    <row r="3" ht="14.25" spans="1:4">
      <c r="A3" s="90"/>
      <c r="B3" s="91" t="s">
        <v>3</v>
      </c>
      <c r="C3" s="91" t="s">
        <v>4</v>
      </c>
      <c r="D3" s="91" t="s">
        <v>149</v>
      </c>
    </row>
    <row r="4" ht="14.25" spans="1:4">
      <c r="A4" s="90"/>
      <c r="B4" s="91"/>
      <c r="C4" s="91" t="s">
        <v>5</v>
      </c>
      <c r="D4" s="91"/>
    </row>
    <row r="5" ht="14.25" spans="1:4">
      <c r="A5" s="90"/>
      <c r="B5" s="91" t="s">
        <v>6</v>
      </c>
      <c r="C5" s="91" t="s">
        <v>7</v>
      </c>
      <c r="D5" s="91" t="s">
        <v>150</v>
      </c>
    </row>
    <row r="6" spans="1:4">
      <c r="A6" s="93" t="s">
        <v>151</v>
      </c>
      <c r="B6" s="126">
        <v>371013</v>
      </c>
      <c r="C6" s="127">
        <v>-2.35857622211988</v>
      </c>
      <c r="D6" s="126"/>
    </row>
    <row r="7" spans="1:4">
      <c r="A7" s="93" t="s">
        <v>203</v>
      </c>
      <c r="B7" s="126">
        <v>110870</v>
      </c>
      <c r="C7" s="127">
        <v>2.00288887048844</v>
      </c>
      <c r="D7" s="126"/>
    </row>
    <row r="8" spans="1:4">
      <c r="A8" s="93" t="s">
        <v>152</v>
      </c>
      <c r="B8" s="126">
        <v>10324</v>
      </c>
      <c r="C8" s="127">
        <v>-35.0324082814172</v>
      </c>
      <c r="D8" s="102">
        <f>RANK(C8,$C$8:$C$19,0)</f>
        <v>12</v>
      </c>
    </row>
    <row r="9" spans="1:4">
      <c r="A9" s="93" t="s">
        <v>153</v>
      </c>
      <c r="B9" s="126">
        <v>13690</v>
      </c>
      <c r="C9" s="127">
        <v>10.2609536082474</v>
      </c>
      <c r="D9" s="102">
        <f t="shared" ref="D9:D19" si="0">RANK(C9,$C$8:$C$19,0)</f>
        <v>1</v>
      </c>
    </row>
    <row r="10" spans="1:4">
      <c r="A10" s="93" t="s">
        <v>154</v>
      </c>
      <c r="B10" s="126">
        <v>6189</v>
      </c>
      <c r="C10" s="127">
        <v>8.98045430533545</v>
      </c>
      <c r="D10" s="102">
        <f t="shared" si="0"/>
        <v>3</v>
      </c>
    </row>
    <row r="11" spans="1:4">
      <c r="A11" s="93" t="s">
        <v>155</v>
      </c>
      <c r="B11" s="126">
        <v>52717</v>
      </c>
      <c r="C11" s="127">
        <v>-14.2548104292383</v>
      </c>
      <c r="D11" s="102">
        <f t="shared" si="0"/>
        <v>9</v>
      </c>
    </row>
    <row r="12" spans="1:4">
      <c r="A12" s="93" t="s">
        <v>171</v>
      </c>
      <c r="B12" s="126">
        <v>27464</v>
      </c>
      <c r="C12" s="127">
        <v>4.65266928323743</v>
      </c>
      <c r="D12" s="102">
        <f t="shared" si="0"/>
        <v>6</v>
      </c>
    </row>
    <row r="13" spans="1:4">
      <c r="A13" s="93" t="s">
        <v>172</v>
      </c>
      <c r="B13" s="126">
        <v>23920</v>
      </c>
      <c r="C13" s="127">
        <v>9.22873190556646</v>
      </c>
      <c r="D13" s="102">
        <f t="shared" si="0"/>
        <v>2</v>
      </c>
    </row>
    <row r="14" spans="1:4">
      <c r="A14" s="93" t="s">
        <v>173</v>
      </c>
      <c r="B14" s="126">
        <v>34213</v>
      </c>
      <c r="C14" s="127">
        <v>7.3786956248823</v>
      </c>
      <c r="D14" s="102">
        <f t="shared" si="0"/>
        <v>5</v>
      </c>
    </row>
    <row r="15" spans="1:4">
      <c r="A15" s="93" t="s">
        <v>174</v>
      </c>
      <c r="B15" s="126">
        <v>24857</v>
      </c>
      <c r="C15" s="127">
        <v>0.598972034481363</v>
      </c>
      <c r="D15" s="102">
        <f t="shared" si="0"/>
        <v>7</v>
      </c>
    </row>
    <row r="16" spans="1:4">
      <c r="A16" s="93" t="s">
        <v>175</v>
      </c>
      <c r="B16" s="126">
        <v>7506</v>
      </c>
      <c r="C16" s="127">
        <v>-20.9728363866077</v>
      </c>
      <c r="D16" s="102">
        <f t="shared" si="0"/>
        <v>10</v>
      </c>
    </row>
    <row r="17" spans="1:4">
      <c r="A17" s="93" t="s">
        <v>176</v>
      </c>
      <c r="B17" s="126">
        <v>19805</v>
      </c>
      <c r="C17" s="127">
        <v>0.308954619124797</v>
      </c>
      <c r="D17" s="102">
        <f t="shared" si="0"/>
        <v>8</v>
      </c>
    </row>
    <row r="18" spans="1:4">
      <c r="A18" s="93" t="s">
        <v>177</v>
      </c>
      <c r="B18" s="126">
        <v>6439</v>
      </c>
      <c r="C18" s="127">
        <v>-28.9136674762641</v>
      </c>
      <c r="D18" s="102">
        <f t="shared" si="0"/>
        <v>11</v>
      </c>
    </row>
    <row r="19" spans="1:4">
      <c r="A19" s="93" t="s">
        <v>178</v>
      </c>
      <c r="B19" s="126">
        <v>26200</v>
      </c>
      <c r="C19" s="127">
        <v>8.79495058549954</v>
      </c>
      <c r="D19" s="102">
        <f t="shared" si="0"/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F11" sqref="F11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0.25" spans="1:4">
      <c r="A1" s="120" t="s">
        <v>205</v>
      </c>
      <c r="B1" s="120"/>
      <c r="C1" s="120"/>
      <c r="D1" s="120"/>
    </row>
    <row r="2" ht="14.25" spans="1:4">
      <c r="A2" s="121" t="s">
        <v>206</v>
      </c>
      <c r="B2" s="122"/>
      <c r="C2" s="122"/>
      <c r="D2" s="122"/>
    </row>
    <row r="3" ht="14.25" spans="1:4">
      <c r="A3" s="118"/>
      <c r="B3" s="107" t="s">
        <v>3</v>
      </c>
      <c r="C3" s="107" t="s">
        <v>4</v>
      </c>
      <c r="D3" s="106" t="s">
        <v>149</v>
      </c>
    </row>
    <row r="4" ht="14.25" spans="1:4">
      <c r="A4" s="118"/>
      <c r="B4" s="107"/>
      <c r="C4" s="107" t="s">
        <v>5</v>
      </c>
      <c r="D4" s="106"/>
    </row>
    <row r="5" ht="14.25" spans="1:4">
      <c r="A5" s="119"/>
      <c r="B5" s="109" t="s">
        <v>6</v>
      </c>
      <c r="C5" s="109" t="s">
        <v>7</v>
      </c>
      <c r="D5" s="108" t="s">
        <v>150</v>
      </c>
    </row>
    <row r="6" spans="1:4">
      <c r="A6" s="111" t="s">
        <v>151</v>
      </c>
      <c r="B6" s="112">
        <v>5183.4867</v>
      </c>
      <c r="C6" s="113">
        <v>2.99</v>
      </c>
      <c r="D6" s="123"/>
    </row>
    <row r="7" spans="1:4">
      <c r="A7" s="115" t="s">
        <v>152</v>
      </c>
      <c r="B7" s="112">
        <v>7866.8228</v>
      </c>
      <c r="C7" s="113">
        <v>2.14</v>
      </c>
      <c r="D7" s="102">
        <f>RANK(C7,$C$7:$C$18,0)</f>
        <v>11</v>
      </c>
    </row>
    <row r="8" spans="1:4">
      <c r="A8" s="115" t="s">
        <v>153</v>
      </c>
      <c r="B8" s="112">
        <v>7675.7616</v>
      </c>
      <c r="C8" s="113">
        <v>2.18</v>
      </c>
      <c r="D8" s="102">
        <f t="shared" ref="D8:D18" si="0">RANK(C8,$C$7:$C$18,0)</f>
        <v>10</v>
      </c>
    </row>
    <row r="9" spans="1:4">
      <c r="A9" s="115" t="s">
        <v>154</v>
      </c>
      <c r="B9" s="124">
        <v>7266.183</v>
      </c>
      <c r="C9" s="125">
        <v>1.91</v>
      </c>
      <c r="D9" s="102">
        <f t="shared" si="0"/>
        <v>12</v>
      </c>
    </row>
    <row r="10" spans="1:4">
      <c r="A10" s="115" t="s">
        <v>155</v>
      </c>
      <c r="B10" s="124">
        <v>6603.5392</v>
      </c>
      <c r="C10" s="125">
        <v>3.96</v>
      </c>
      <c r="D10" s="102">
        <f t="shared" si="0"/>
        <v>1</v>
      </c>
    </row>
    <row r="11" spans="1:4">
      <c r="A11" s="115" t="s">
        <v>156</v>
      </c>
      <c r="B11" s="124">
        <v>4842.7365</v>
      </c>
      <c r="C11" s="125">
        <v>3.81</v>
      </c>
      <c r="D11" s="102">
        <f t="shared" si="0"/>
        <v>2</v>
      </c>
    </row>
    <row r="12" spans="1:4">
      <c r="A12" s="115" t="s">
        <v>157</v>
      </c>
      <c r="B12" s="124">
        <v>4641.4312</v>
      </c>
      <c r="C12" s="125">
        <v>3.12</v>
      </c>
      <c r="D12" s="102">
        <f t="shared" si="0"/>
        <v>5</v>
      </c>
    </row>
    <row r="13" spans="1:4">
      <c r="A13" s="115" t="s">
        <v>158</v>
      </c>
      <c r="B13" s="124">
        <v>3980.4352</v>
      </c>
      <c r="C13" s="125">
        <v>3.04</v>
      </c>
      <c r="D13" s="102">
        <f t="shared" si="0"/>
        <v>6</v>
      </c>
    </row>
    <row r="14" spans="1:4">
      <c r="A14" s="115" t="s">
        <v>174</v>
      </c>
      <c r="B14" s="124">
        <v>5507.63339490895</v>
      </c>
      <c r="C14" s="113">
        <v>3.149</v>
      </c>
      <c r="D14" s="102">
        <f t="shared" si="0"/>
        <v>4</v>
      </c>
    </row>
    <row r="15" spans="1:4">
      <c r="A15" s="115" t="s">
        <v>160</v>
      </c>
      <c r="B15" s="124">
        <v>3955.584</v>
      </c>
      <c r="C15" s="113">
        <v>3.01</v>
      </c>
      <c r="D15" s="102">
        <v>6</v>
      </c>
    </row>
    <row r="16" spans="1:4">
      <c r="A16" s="115" t="s">
        <v>161</v>
      </c>
      <c r="B16" s="124">
        <v>4487.392</v>
      </c>
      <c r="C16" s="113">
        <v>3.04</v>
      </c>
      <c r="D16" s="102">
        <f t="shared" si="0"/>
        <v>6</v>
      </c>
    </row>
    <row r="17" spans="1:4">
      <c r="A17" s="115" t="s">
        <v>177</v>
      </c>
      <c r="B17" s="124">
        <v>3642.8058</v>
      </c>
      <c r="C17" s="113">
        <v>2.73</v>
      </c>
      <c r="D17" s="102">
        <f t="shared" si="0"/>
        <v>9</v>
      </c>
    </row>
    <row r="18" spans="1:4">
      <c r="A18" s="115" t="s">
        <v>163</v>
      </c>
      <c r="B18" s="124">
        <v>5459.684652</v>
      </c>
      <c r="C18" s="113">
        <v>3.3444</v>
      </c>
      <c r="D18" s="102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F9" sqref="F9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2.5" spans="1:4">
      <c r="A1" s="103" t="s">
        <v>207</v>
      </c>
      <c r="B1" s="117"/>
      <c r="C1" s="117"/>
      <c r="D1" s="117"/>
    </row>
    <row r="2" ht="14.25" spans="1:4">
      <c r="A2" s="104" t="s">
        <v>206</v>
      </c>
      <c r="B2" s="105"/>
      <c r="C2" s="105"/>
      <c r="D2" s="105"/>
    </row>
    <row r="3" ht="14.25" spans="1:4">
      <c r="A3" s="118"/>
      <c r="B3" s="107" t="s">
        <v>3</v>
      </c>
      <c r="C3" s="107" t="s">
        <v>4</v>
      </c>
      <c r="D3" s="106" t="s">
        <v>149</v>
      </c>
    </row>
    <row r="4" ht="14.25" spans="1:4">
      <c r="A4" s="118"/>
      <c r="B4" s="107"/>
      <c r="C4" s="107" t="s">
        <v>5</v>
      </c>
      <c r="D4" s="106"/>
    </row>
    <row r="5" ht="14.25" spans="1:4">
      <c r="A5" s="119"/>
      <c r="B5" s="109" t="s">
        <v>6</v>
      </c>
      <c r="C5" s="109" t="s">
        <v>7</v>
      </c>
      <c r="D5" s="108" t="s">
        <v>150</v>
      </c>
    </row>
    <row r="6" spans="1:4">
      <c r="A6" s="111" t="s">
        <v>151</v>
      </c>
      <c r="B6" s="112">
        <v>3595.27023576</v>
      </c>
      <c r="C6" s="113">
        <v>4.82</v>
      </c>
      <c r="D6" s="114"/>
    </row>
    <row r="7" spans="1:4">
      <c r="A7" s="115" t="s">
        <v>152</v>
      </c>
      <c r="B7" s="112">
        <v>4849.49594748</v>
      </c>
      <c r="C7" s="113">
        <v>4.34</v>
      </c>
      <c r="D7" s="102">
        <f>RANK(C7,$C$7:$C$18,0)</f>
        <v>12</v>
      </c>
    </row>
    <row r="8" spans="1:4">
      <c r="A8" s="115" t="s">
        <v>153</v>
      </c>
      <c r="B8" s="112">
        <v>5123.49327336</v>
      </c>
      <c r="C8" s="113">
        <v>4.54</v>
      </c>
      <c r="D8" s="102">
        <f t="shared" ref="D8:D18" si="0">RANK(C8,$C$7:$C$18,0)</f>
        <v>10</v>
      </c>
    </row>
    <row r="9" spans="1:4">
      <c r="A9" s="115" t="s">
        <v>154</v>
      </c>
      <c r="B9" s="112">
        <v>4878.0414816</v>
      </c>
      <c r="C9" s="113">
        <v>4.44</v>
      </c>
      <c r="D9" s="102">
        <f t="shared" si="0"/>
        <v>11</v>
      </c>
    </row>
    <row r="10" spans="1:4">
      <c r="A10" s="115" t="s">
        <v>155</v>
      </c>
      <c r="B10" s="112">
        <v>4967.674448</v>
      </c>
      <c r="C10" s="113">
        <v>5.2</v>
      </c>
      <c r="D10" s="102">
        <f t="shared" si="0"/>
        <v>4</v>
      </c>
    </row>
    <row r="11" spans="1:4">
      <c r="A11" s="115" t="s">
        <v>156</v>
      </c>
      <c r="B11" s="112">
        <v>3785.6015496</v>
      </c>
      <c r="C11" s="113">
        <v>5.3</v>
      </c>
      <c r="D11" s="102">
        <f t="shared" si="0"/>
        <v>3</v>
      </c>
    </row>
    <row r="12" spans="1:4">
      <c r="A12" s="115" t="s">
        <v>157</v>
      </c>
      <c r="B12" s="112">
        <v>3287.3655528</v>
      </c>
      <c r="C12" s="113">
        <v>5.7</v>
      </c>
      <c r="D12" s="102">
        <f t="shared" si="0"/>
        <v>1</v>
      </c>
    </row>
    <row r="13" spans="1:4">
      <c r="A13" s="115" t="s">
        <v>158</v>
      </c>
      <c r="B13" s="112">
        <v>2829.4656</v>
      </c>
      <c r="C13" s="116">
        <v>4.64</v>
      </c>
      <c r="D13" s="102">
        <f t="shared" si="0"/>
        <v>9</v>
      </c>
    </row>
    <row r="14" spans="1:4">
      <c r="A14" s="115" t="s">
        <v>174</v>
      </c>
      <c r="B14" s="112">
        <v>4356.940266</v>
      </c>
      <c r="C14" s="116">
        <v>5.5</v>
      </c>
      <c r="D14" s="102">
        <f t="shared" si="0"/>
        <v>2</v>
      </c>
    </row>
    <row r="15" spans="1:4">
      <c r="A15" s="115" t="s">
        <v>160</v>
      </c>
      <c r="B15" s="112">
        <v>2757.24506736</v>
      </c>
      <c r="C15" s="113">
        <v>4.76</v>
      </c>
      <c r="D15" s="102">
        <v>7</v>
      </c>
    </row>
    <row r="16" spans="1:4">
      <c r="A16" s="115" t="s">
        <v>161</v>
      </c>
      <c r="B16" s="112">
        <v>3062.97629448</v>
      </c>
      <c r="C16" s="113">
        <v>4.84</v>
      </c>
      <c r="D16" s="102">
        <f t="shared" si="0"/>
        <v>7</v>
      </c>
    </row>
    <row r="17" spans="1:4">
      <c r="A17" s="115" t="s">
        <v>177</v>
      </c>
      <c r="B17" s="112">
        <v>2298.186</v>
      </c>
      <c r="C17" s="116">
        <v>4.94</v>
      </c>
      <c r="D17" s="102">
        <f t="shared" si="0"/>
        <v>6</v>
      </c>
    </row>
    <row r="18" spans="1:4">
      <c r="A18" s="115" t="s">
        <v>163</v>
      </c>
      <c r="B18" s="112">
        <v>4272.00018</v>
      </c>
      <c r="C18" s="116">
        <v>5</v>
      </c>
      <c r="D18" s="102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D7" sqref="D7"/>
    </sheetView>
  </sheetViews>
  <sheetFormatPr defaultColWidth="9" defaultRowHeight="13.5" outlineLevelCol="3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ht="22.5" spans="1:4">
      <c r="A1" s="103" t="s">
        <v>208</v>
      </c>
      <c r="B1" s="103"/>
      <c r="C1" s="103"/>
      <c r="D1" s="103"/>
    </row>
    <row r="2" ht="14.25" spans="1:4">
      <c r="A2" s="104" t="s">
        <v>206</v>
      </c>
      <c r="B2" s="105"/>
      <c r="C2" s="105"/>
      <c r="D2" s="105"/>
    </row>
    <row r="3" ht="14.25" spans="1:4">
      <c r="A3" s="106"/>
      <c r="B3" s="107" t="s">
        <v>3</v>
      </c>
      <c r="C3" s="107" t="s">
        <v>4</v>
      </c>
      <c r="D3" s="106" t="s">
        <v>149</v>
      </c>
    </row>
    <row r="4" ht="14.25" spans="1:4">
      <c r="A4" s="106"/>
      <c r="B4" s="107"/>
      <c r="C4" s="107" t="s">
        <v>5</v>
      </c>
      <c r="D4" s="106"/>
    </row>
    <row r="5" ht="14.25" spans="1:4">
      <c r="A5" s="108"/>
      <c r="B5" s="109" t="s">
        <v>6</v>
      </c>
      <c r="C5" s="109" t="s">
        <v>7</v>
      </c>
      <c r="D5" s="110" t="s">
        <v>150</v>
      </c>
    </row>
    <row r="6" spans="1:4">
      <c r="A6" s="111" t="s">
        <v>209</v>
      </c>
      <c r="B6" s="112">
        <v>7487.4116172</v>
      </c>
      <c r="C6" s="113">
        <v>1.3</v>
      </c>
      <c r="D6" s="114"/>
    </row>
    <row r="7" spans="1:4">
      <c r="A7" s="115" t="s">
        <v>152</v>
      </c>
      <c r="B7" s="112">
        <v>8486.90554176</v>
      </c>
      <c r="C7" s="116">
        <v>1.89</v>
      </c>
      <c r="D7" s="102">
        <f>RANK(C7,$C$7:$C$18,0)</f>
        <v>2</v>
      </c>
    </row>
    <row r="8" spans="1:4">
      <c r="A8" s="115" t="s">
        <v>153</v>
      </c>
      <c r="B8" s="112">
        <v>8435.9471936</v>
      </c>
      <c r="C8" s="116">
        <v>1.44</v>
      </c>
      <c r="D8" s="102">
        <f t="shared" ref="D8:D18" si="0">RANK(C8,$C$7:$C$18,0)</f>
        <v>6</v>
      </c>
    </row>
    <row r="9" spans="1:4">
      <c r="A9" s="115" t="s">
        <v>154</v>
      </c>
      <c r="B9" s="112">
        <v>8185.44015504</v>
      </c>
      <c r="C9" s="116">
        <v>1.34</v>
      </c>
      <c r="D9" s="102">
        <f t="shared" si="0"/>
        <v>7</v>
      </c>
    </row>
    <row r="10" spans="1:4">
      <c r="A10" s="115" t="s">
        <v>155</v>
      </c>
      <c r="B10" s="112">
        <v>8350.70077464</v>
      </c>
      <c r="C10" s="116">
        <v>1.74</v>
      </c>
      <c r="D10" s="102">
        <f t="shared" si="0"/>
        <v>4</v>
      </c>
    </row>
    <row r="11" spans="1:4">
      <c r="A11" s="115" t="s">
        <v>156</v>
      </c>
      <c r="B11" s="112">
        <v>7170.837552</v>
      </c>
      <c r="C11" s="116">
        <v>2.24</v>
      </c>
      <c r="D11" s="102">
        <f t="shared" si="0"/>
        <v>1</v>
      </c>
    </row>
    <row r="12" spans="1:4">
      <c r="A12" s="115" t="s">
        <v>157</v>
      </c>
      <c r="B12" s="112">
        <v>7216.342332</v>
      </c>
      <c r="C12" s="116">
        <v>0.84</v>
      </c>
      <c r="D12" s="102">
        <f t="shared" si="0"/>
        <v>12</v>
      </c>
    </row>
    <row r="13" spans="1:4">
      <c r="A13" s="115" t="s">
        <v>158</v>
      </c>
      <c r="B13" s="112">
        <v>6848.89895872</v>
      </c>
      <c r="C13" s="116">
        <v>1.24</v>
      </c>
      <c r="D13" s="102">
        <f t="shared" si="0"/>
        <v>8</v>
      </c>
    </row>
    <row r="14" spans="1:4">
      <c r="A14" s="115" t="s">
        <v>174</v>
      </c>
      <c r="B14" s="112">
        <v>7275.8237136</v>
      </c>
      <c r="C14" s="116">
        <v>1.04</v>
      </c>
      <c r="D14" s="102">
        <f t="shared" si="0"/>
        <v>10</v>
      </c>
    </row>
    <row r="15" spans="1:4">
      <c r="A15" s="115" t="s">
        <v>160</v>
      </c>
      <c r="B15" s="112">
        <v>7047.79364016</v>
      </c>
      <c r="C15" s="116">
        <v>1.14</v>
      </c>
      <c r="D15" s="102">
        <f t="shared" si="0"/>
        <v>9</v>
      </c>
    </row>
    <row r="16" spans="1:4">
      <c r="A16" s="115" t="s">
        <v>161</v>
      </c>
      <c r="B16" s="112">
        <v>7028.18837532</v>
      </c>
      <c r="C16" s="116">
        <v>1.54</v>
      </c>
      <c r="D16" s="102">
        <f t="shared" si="0"/>
        <v>5</v>
      </c>
    </row>
    <row r="17" spans="1:4">
      <c r="A17" s="115" t="s">
        <v>177</v>
      </c>
      <c r="B17" s="112">
        <v>6739.75794548</v>
      </c>
      <c r="C17" s="116">
        <v>0.94</v>
      </c>
      <c r="D17" s="102">
        <f t="shared" si="0"/>
        <v>11</v>
      </c>
    </row>
    <row r="18" spans="1:4">
      <c r="A18" s="115" t="s">
        <v>163</v>
      </c>
      <c r="B18" s="112">
        <v>7439.5586592</v>
      </c>
      <c r="C18" s="116">
        <v>1.8</v>
      </c>
      <c r="D18" s="102">
        <f t="shared" si="0"/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B6" sqref="B6:C6"/>
    </sheetView>
  </sheetViews>
  <sheetFormatPr defaultColWidth="9" defaultRowHeight="13.5" outlineLevelCol="3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ht="22.5" spans="1:4">
      <c r="A1" s="86" t="s">
        <v>210</v>
      </c>
      <c r="B1" s="87"/>
      <c r="C1" s="87"/>
      <c r="D1" s="87"/>
    </row>
    <row r="2" ht="14.25" spans="1:4">
      <c r="A2" s="88" t="s">
        <v>148</v>
      </c>
      <c r="B2" s="89"/>
      <c r="C2" s="89"/>
      <c r="D2" s="89"/>
    </row>
    <row r="3" ht="14.25" spans="1:4">
      <c r="A3" s="90"/>
      <c r="B3" s="91" t="s">
        <v>3</v>
      </c>
      <c r="C3" s="91" t="s">
        <v>4</v>
      </c>
      <c r="D3" s="92" t="s">
        <v>149</v>
      </c>
    </row>
    <row r="4" ht="14.25" spans="1:4">
      <c r="A4" s="90"/>
      <c r="B4" s="91"/>
      <c r="C4" s="91" t="s">
        <v>5</v>
      </c>
      <c r="D4" s="92"/>
    </row>
    <row r="5" ht="14.25" spans="1:4">
      <c r="A5" s="90"/>
      <c r="B5" s="91" t="s">
        <v>6</v>
      </c>
      <c r="C5" s="91" t="s">
        <v>7</v>
      </c>
      <c r="D5" s="92" t="s">
        <v>150</v>
      </c>
    </row>
    <row r="6" spans="1:4">
      <c r="A6" s="93" t="s">
        <v>151</v>
      </c>
      <c r="B6" s="97">
        <v>1244739.37</v>
      </c>
      <c r="C6" s="100">
        <v>-6.96181</v>
      </c>
      <c r="D6" s="99"/>
    </row>
    <row r="7" spans="1:4">
      <c r="A7" s="93" t="s">
        <v>152</v>
      </c>
      <c r="B7" s="97">
        <v>136480</v>
      </c>
      <c r="C7" s="101">
        <v>-8.64793</v>
      </c>
      <c r="D7" s="102">
        <f>RANK(C7,$C$7:$C$19,0)</f>
        <v>9</v>
      </c>
    </row>
    <row r="8" spans="1:4">
      <c r="A8" s="93" t="s">
        <v>153</v>
      </c>
      <c r="B8" s="97">
        <v>133900</v>
      </c>
      <c r="C8" s="101">
        <v>1.786393</v>
      </c>
      <c r="D8" s="102">
        <f t="shared" ref="D8:D19" si="0">RANK(C8,$C$7:$C$19,0)</f>
        <v>4</v>
      </c>
    </row>
    <row r="9" spans="1:4">
      <c r="A9" s="93" t="s">
        <v>154</v>
      </c>
      <c r="B9" s="97">
        <v>48000</v>
      </c>
      <c r="C9" s="101">
        <v>-4</v>
      </c>
      <c r="D9" s="102">
        <f t="shared" si="0"/>
        <v>6</v>
      </c>
    </row>
    <row r="10" spans="1:4">
      <c r="A10" s="93" t="s">
        <v>155</v>
      </c>
      <c r="B10" s="97">
        <v>189100</v>
      </c>
      <c r="C10" s="101">
        <v>-7.03048</v>
      </c>
      <c r="D10" s="102">
        <f t="shared" si="0"/>
        <v>7</v>
      </c>
    </row>
    <row r="11" spans="1:4">
      <c r="A11" s="93" t="s">
        <v>171</v>
      </c>
      <c r="B11" s="97">
        <v>133700</v>
      </c>
      <c r="C11" s="101">
        <v>-9.41734</v>
      </c>
      <c r="D11" s="102">
        <f t="shared" si="0"/>
        <v>10</v>
      </c>
    </row>
    <row r="12" spans="1:4">
      <c r="A12" s="93" t="s">
        <v>172</v>
      </c>
      <c r="B12" s="97">
        <v>106790</v>
      </c>
      <c r="C12" s="101">
        <v>-1.37606</v>
      </c>
      <c r="D12" s="102">
        <f t="shared" si="0"/>
        <v>5</v>
      </c>
    </row>
    <row r="13" spans="1:4">
      <c r="A13" s="93" t="s">
        <v>173</v>
      </c>
      <c r="B13" s="97">
        <v>119000</v>
      </c>
      <c r="C13" s="101">
        <v>2.719033</v>
      </c>
      <c r="D13" s="102">
        <f t="shared" si="0"/>
        <v>3</v>
      </c>
    </row>
    <row r="14" spans="1:4">
      <c r="A14" s="93" t="s">
        <v>174</v>
      </c>
      <c r="B14" s="97">
        <v>107080</v>
      </c>
      <c r="C14" s="101">
        <v>-7.16948</v>
      </c>
      <c r="D14" s="102">
        <f t="shared" si="0"/>
        <v>8</v>
      </c>
    </row>
    <row r="15" spans="1:4">
      <c r="A15" s="93" t="s">
        <v>175</v>
      </c>
      <c r="B15" s="97">
        <v>64400</v>
      </c>
      <c r="C15" s="101">
        <v>21.9466</v>
      </c>
      <c r="D15" s="102">
        <f t="shared" si="0"/>
        <v>2</v>
      </c>
    </row>
    <row r="16" spans="1:4">
      <c r="A16" s="93" t="s">
        <v>176</v>
      </c>
      <c r="B16" s="97">
        <v>47701</v>
      </c>
      <c r="C16" s="101">
        <v>-17.1166944676119</v>
      </c>
      <c r="D16" s="102">
        <f t="shared" si="0"/>
        <v>11</v>
      </c>
    </row>
    <row r="17" spans="1:4">
      <c r="A17" s="93" t="s">
        <v>177</v>
      </c>
      <c r="B17" s="97">
        <v>12410</v>
      </c>
      <c r="C17" s="101">
        <v>-73.55636053697</v>
      </c>
      <c r="D17" s="102">
        <f t="shared" si="0"/>
        <v>13</v>
      </c>
    </row>
    <row r="18" spans="1:4">
      <c r="A18" s="93" t="s">
        <v>178</v>
      </c>
      <c r="B18" s="97">
        <v>104200</v>
      </c>
      <c r="C18" s="101">
        <v>-18.4025058731402</v>
      </c>
      <c r="D18" s="102">
        <f t="shared" si="0"/>
        <v>12</v>
      </c>
    </row>
    <row r="19" spans="1:4">
      <c r="A19" s="93" t="s">
        <v>211</v>
      </c>
      <c r="B19" s="97">
        <v>41978.37</v>
      </c>
      <c r="C19" s="101">
        <v>33.4425901201602</v>
      </c>
      <c r="D19" s="102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C25" sqref="C25"/>
    </sheetView>
  </sheetViews>
  <sheetFormatPr defaultColWidth="9" defaultRowHeight="13.5" outlineLevelCol="3"/>
  <cols>
    <col min="1" max="2" width="14.125" customWidth="1"/>
    <col min="3" max="3" width="12.875" customWidth="1"/>
    <col min="4" max="4" width="13" customWidth="1"/>
  </cols>
  <sheetData>
    <row r="1" ht="22.5" spans="1:4">
      <c r="A1" s="86" t="s">
        <v>212</v>
      </c>
      <c r="B1" s="87"/>
      <c r="C1" s="87"/>
      <c r="D1" s="87"/>
    </row>
    <row r="2" ht="14.25" spans="1:4">
      <c r="A2" s="88" t="s">
        <v>213</v>
      </c>
      <c r="B2" s="89"/>
      <c r="C2" s="89"/>
      <c r="D2" s="89"/>
    </row>
    <row r="3" ht="14.25" spans="1:4">
      <c r="A3" s="90"/>
      <c r="B3" s="91" t="s">
        <v>3</v>
      </c>
      <c r="C3" s="91" t="s">
        <v>4</v>
      </c>
      <c r="D3" s="92" t="s">
        <v>149</v>
      </c>
    </row>
    <row r="4" ht="14.25" spans="1:4">
      <c r="A4" s="90"/>
      <c r="B4" s="91"/>
      <c r="C4" s="91" t="s">
        <v>5</v>
      </c>
      <c r="D4" s="92"/>
    </row>
    <row r="5" ht="14.25" spans="1:4">
      <c r="A5" s="90"/>
      <c r="B5" s="91" t="s">
        <v>6</v>
      </c>
      <c r="C5" s="91" t="s">
        <v>7</v>
      </c>
      <c r="D5" s="92" t="s">
        <v>150</v>
      </c>
    </row>
    <row r="6" spans="1:4">
      <c r="A6" s="93" t="s">
        <v>151</v>
      </c>
      <c r="B6" s="97">
        <v>0</v>
      </c>
      <c r="C6" s="98"/>
      <c r="D6" s="99"/>
    </row>
    <row r="7" spans="1:4">
      <c r="A7" s="93" t="s">
        <v>152</v>
      </c>
      <c r="B7" s="97">
        <v>0</v>
      </c>
      <c r="C7" s="98"/>
      <c r="D7" s="99"/>
    </row>
    <row r="8" spans="1:4">
      <c r="A8" s="93" t="s">
        <v>153</v>
      </c>
      <c r="B8" s="97">
        <v>0</v>
      </c>
      <c r="C8" s="98"/>
      <c r="D8" s="99"/>
    </row>
    <row r="9" spans="1:4">
      <c r="A9" s="93" t="s">
        <v>154</v>
      </c>
      <c r="B9" s="97">
        <v>0</v>
      </c>
      <c r="C9" s="98"/>
      <c r="D9" s="99"/>
    </row>
    <row r="10" spans="1:4">
      <c r="A10" s="93" t="s">
        <v>155</v>
      </c>
      <c r="B10" s="97">
        <v>0</v>
      </c>
      <c r="C10" s="98"/>
      <c r="D10" s="99"/>
    </row>
    <row r="11" spans="1:4">
      <c r="A11" s="93" t="s">
        <v>171</v>
      </c>
      <c r="B11" s="97">
        <v>0</v>
      </c>
      <c r="C11" s="98"/>
      <c r="D11" s="99"/>
    </row>
    <row r="12" spans="1:4">
      <c r="A12" s="93" t="s">
        <v>172</v>
      </c>
      <c r="B12" s="97">
        <v>0</v>
      </c>
      <c r="C12" s="98"/>
      <c r="D12" s="99"/>
    </row>
    <row r="13" spans="1:4">
      <c r="A13" s="93" t="s">
        <v>173</v>
      </c>
      <c r="B13" s="97">
        <v>0</v>
      </c>
      <c r="C13" s="98"/>
      <c r="D13" s="99"/>
    </row>
    <row r="14" spans="1:4">
      <c r="A14" s="93" t="s">
        <v>174</v>
      </c>
      <c r="B14" s="97">
        <v>0</v>
      </c>
      <c r="C14" s="98"/>
      <c r="D14" s="99"/>
    </row>
    <row r="15" spans="1:4">
      <c r="A15" s="93" t="s">
        <v>175</v>
      </c>
      <c r="B15" s="97">
        <v>0</v>
      </c>
      <c r="C15" s="98"/>
      <c r="D15" s="99"/>
    </row>
    <row r="16" spans="1:4">
      <c r="A16" s="93" t="s">
        <v>176</v>
      </c>
      <c r="B16" s="97">
        <v>0</v>
      </c>
      <c r="C16" s="98"/>
      <c r="D16" s="99"/>
    </row>
    <row r="17" spans="1:4">
      <c r="A17" s="93" t="s">
        <v>177</v>
      </c>
      <c r="B17" s="97">
        <v>0</v>
      </c>
      <c r="C17" s="98"/>
      <c r="D17" s="99"/>
    </row>
    <row r="18" spans="1:4">
      <c r="A18" s="93" t="s">
        <v>178</v>
      </c>
      <c r="B18" s="97">
        <v>0</v>
      </c>
      <c r="C18" s="98"/>
      <c r="D18" s="99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1" sqref="F11"/>
    </sheetView>
  </sheetViews>
  <sheetFormatPr defaultColWidth="9" defaultRowHeight="13.5" outlineLevelCol="3"/>
  <cols>
    <col min="1" max="1" width="13.875" customWidth="1"/>
    <col min="2" max="2" width="13.75" customWidth="1"/>
    <col min="3" max="3" width="12.625" customWidth="1"/>
    <col min="4" max="4" width="13.075" customWidth="1"/>
  </cols>
  <sheetData>
    <row r="1" ht="22.5" spans="1:4">
      <c r="A1" s="86" t="s">
        <v>214</v>
      </c>
      <c r="B1" s="87"/>
      <c r="C1" s="87"/>
      <c r="D1" s="87"/>
    </row>
    <row r="2" ht="14.25" spans="1:4">
      <c r="A2" s="88" t="s">
        <v>213</v>
      </c>
      <c r="B2" s="89"/>
      <c r="C2" s="89"/>
      <c r="D2" s="89"/>
    </row>
    <row r="3" ht="14.25" spans="1:4">
      <c r="A3" s="90"/>
      <c r="B3" s="91" t="s">
        <v>3</v>
      </c>
      <c r="C3" s="91" t="s">
        <v>4</v>
      </c>
      <c r="D3" s="92" t="s">
        <v>149</v>
      </c>
    </row>
    <row r="4" ht="14.25" spans="1:4">
      <c r="A4" s="90"/>
      <c r="B4" s="91"/>
      <c r="C4" s="91" t="s">
        <v>5</v>
      </c>
      <c r="D4" s="92"/>
    </row>
    <row r="5" ht="14.25" spans="1:4">
      <c r="A5" s="90"/>
      <c r="B5" s="91" t="s">
        <v>6</v>
      </c>
      <c r="C5" s="91" t="s">
        <v>7</v>
      </c>
      <c r="D5" s="92" t="s">
        <v>150</v>
      </c>
    </row>
    <row r="6" spans="1:4">
      <c r="A6" s="93" t="s">
        <v>151</v>
      </c>
      <c r="B6" s="94">
        <v>80151.7524</v>
      </c>
      <c r="C6" s="95">
        <v>38.8270332762907</v>
      </c>
      <c r="D6" s="96"/>
    </row>
    <row r="7" spans="1:4">
      <c r="A7" s="93" t="s">
        <v>152</v>
      </c>
      <c r="B7" s="94">
        <v>13987.832</v>
      </c>
      <c r="C7" s="95">
        <v>35.3565948841676</v>
      </c>
      <c r="D7" s="96">
        <f t="shared" ref="D7:D16" si="0">RANK(C7,C$7:C$18,0)</f>
        <v>6</v>
      </c>
    </row>
    <row r="8" spans="1:4">
      <c r="A8" s="93" t="s">
        <v>153</v>
      </c>
      <c r="B8" s="94">
        <v>8353.9206</v>
      </c>
      <c r="C8" s="95">
        <v>63.4026593732394</v>
      </c>
      <c r="D8" s="96">
        <f t="shared" si="0"/>
        <v>2</v>
      </c>
    </row>
    <row r="9" spans="1:4">
      <c r="A9" s="93" t="s">
        <v>154</v>
      </c>
      <c r="B9" s="94">
        <v>5141.0657</v>
      </c>
      <c r="C9" s="95">
        <v>58.1327063717715</v>
      </c>
      <c r="D9" s="96">
        <f t="shared" si="0"/>
        <v>4</v>
      </c>
    </row>
    <row r="10" spans="1:4">
      <c r="A10" s="93" t="s">
        <v>155</v>
      </c>
      <c r="B10" s="94">
        <v>30827.2473</v>
      </c>
      <c r="C10" s="95">
        <v>45.7413193508266</v>
      </c>
      <c r="D10" s="96">
        <f t="shared" si="0"/>
        <v>5</v>
      </c>
    </row>
    <row r="11" spans="1:4">
      <c r="A11" s="93" t="s">
        <v>171</v>
      </c>
      <c r="B11" s="94">
        <v>2905.0738</v>
      </c>
      <c r="C11" s="95">
        <v>59.6429912874509</v>
      </c>
      <c r="D11" s="96">
        <f t="shared" si="0"/>
        <v>3</v>
      </c>
    </row>
    <row r="12" spans="1:4">
      <c r="A12" s="93" t="s">
        <v>172</v>
      </c>
      <c r="B12" s="94">
        <v>2890.0398</v>
      </c>
      <c r="C12" s="95">
        <v>-9.79584584066414</v>
      </c>
      <c r="D12" s="96">
        <f t="shared" si="0"/>
        <v>11</v>
      </c>
    </row>
    <row r="13" spans="1:4">
      <c r="A13" s="93" t="s">
        <v>173</v>
      </c>
      <c r="B13" s="94">
        <v>5322.7594</v>
      </c>
      <c r="C13" s="95">
        <v>28.7989862676846</v>
      </c>
      <c r="D13" s="96">
        <f t="shared" si="0"/>
        <v>8</v>
      </c>
    </row>
    <row r="14" spans="1:4">
      <c r="A14" s="93" t="s">
        <v>174</v>
      </c>
      <c r="B14" s="94">
        <v>2914.0918</v>
      </c>
      <c r="C14" s="95">
        <v>1.09792215275033</v>
      </c>
      <c r="D14" s="96">
        <f t="shared" si="0"/>
        <v>10</v>
      </c>
    </row>
    <row r="15" spans="1:4">
      <c r="A15" s="93" t="s">
        <v>175</v>
      </c>
      <c r="B15" s="94">
        <v>52.7158</v>
      </c>
      <c r="C15" s="95">
        <v>3.46676611154182</v>
      </c>
      <c r="D15" s="96">
        <f t="shared" si="0"/>
        <v>9</v>
      </c>
    </row>
    <row r="16" spans="1:4">
      <c r="A16" s="93" t="s">
        <v>176</v>
      </c>
      <c r="B16" s="94">
        <v>7679.8115</v>
      </c>
      <c r="C16" s="95">
        <v>32.6826729780941</v>
      </c>
      <c r="D16" s="96">
        <f t="shared" si="0"/>
        <v>7</v>
      </c>
    </row>
    <row r="17" spans="1:4">
      <c r="A17" s="93" t="s">
        <v>177</v>
      </c>
      <c r="B17" s="94">
        <v>3.6662</v>
      </c>
      <c r="C17" s="95"/>
      <c r="D17" s="96"/>
    </row>
    <row r="18" spans="1:4">
      <c r="A18" s="93" t="s">
        <v>178</v>
      </c>
      <c r="B18" s="94">
        <v>73.5285</v>
      </c>
      <c r="C18" s="95">
        <v>870.87833733858</v>
      </c>
      <c r="D18" s="96">
        <f>RANK(C18,C$7:C$18,0)</f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H12" sqref="H12"/>
    </sheetView>
  </sheetViews>
  <sheetFormatPr defaultColWidth="9" defaultRowHeight="13.5" outlineLevelCol="6"/>
  <cols>
    <col min="1" max="1" width="17.75" customWidth="1"/>
    <col min="2" max="2" width="17.625" customWidth="1"/>
    <col min="3" max="3" width="14.5" customWidth="1"/>
  </cols>
  <sheetData>
    <row r="1" ht="21" customHeight="1" spans="1:3">
      <c r="A1" s="39" t="s">
        <v>215</v>
      </c>
      <c r="B1" s="39"/>
      <c r="C1" s="39"/>
    </row>
    <row r="2" ht="21" customHeight="1" spans="1:3">
      <c r="A2" s="71" t="s">
        <v>216</v>
      </c>
      <c r="B2" s="72"/>
      <c r="C2" s="72"/>
    </row>
    <row r="3" ht="21" customHeight="1" spans="1:3">
      <c r="A3" s="73"/>
      <c r="B3" s="74" t="s">
        <v>217</v>
      </c>
      <c r="C3" s="75" t="s">
        <v>149</v>
      </c>
    </row>
    <row r="4" ht="21" customHeight="1" spans="1:3">
      <c r="A4" s="73"/>
      <c r="B4" s="76" t="s">
        <v>218</v>
      </c>
      <c r="C4" s="77"/>
    </row>
    <row r="5" ht="21" customHeight="1" spans="1:3">
      <c r="A5" s="73"/>
      <c r="B5" s="78" t="s">
        <v>219</v>
      </c>
      <c r="C5" s="79" t="s">
        <v>150</v>
      </c>
    </row>
    <row r="6" ht="21" customHeight="1" spans="1:6">
      <c r="A6" s="52" t="s">
        <v>220</v>
      </c>
      <c r="B6" s="80">
        <v>-8.4</v>
      </c>
      <c r="C6" s="67" t="s">
        <v>221</v>
      </c>
      <c r="D6" s="81"/>
      <c r="E6" s="82"/>
      <c r="F6" s="83"/>
    </row>
    <row r="7" ht="21" customHeight="1" spans="1:6">
      <c r="A7" s="56" t="s">
        <v>222</v>
      </c>
      <c r="B7" s="66">
        <v>-1.6</v>
      </c>
      <c r="C7" s="68">
        <f>RANK(B7,B$7:B$20)</f>
        <v>6</v>
      </c>
      <c r="D7" s="27"/>
      <c r="E7" s="28"/>
      <c r="F7" s="29"/>
    </row>
    <row r="8" ht="21" customHeight="1" spans="1:6">
      <c r="A8" s="56" t="s">
        <v>223</v>
      </c>
      <c r="B8" s="66">
        <v>-2.1</v>
      </c>
      <c r="C8" s="68">
        <f t="shared" ref="C8:C20" si="0">RANK(B8,B$7:B$20)</f>
        <v>7</v>
      </c>
      <c r="D8" s="27"/>
      <c r="E8" s="28"/>
      <c r="F8" s="29"/>
    </row>
    <row r="9" ht="21" customHeight="1" spans="1:6">
      <c r="A9" s="56" t="s">
        <v>224</v>
      </c>
      <c r="B9" s="66">
        <v>-28.8</v>
      </c>
      <c r="C9" s="68">
        <f t="shared" si="0"/>
        <v>14</v>
      </c>
      <c r="D9" s="27"/>
      <c r="E9" s="28"/>
      <c r="F9" s="29"/>
    </row>
    <row r="10" ht="21" customHeight="1" spans="1:6">
      <c r="A10" s="56" t="s">
        <v>225</v>
      </c>
      <c r="B10" s="66">
        <v>-12.7</v>
      </c>
      <c r="C10" s="68">
        <f t="shared" si="0"/>
        <v>10</v>
      </c>
      <c r="D10" s="27"/>
      <c r="E10" s="28"/>
      <c r="F10" s="29"/>
    </row>
    <row r="11" ht="21" customHeight="1" spans="1:6">
      <c r="A11" s="56" t="s">
        <v>226</v>
      </c>
      <c r="B11" s="66">
        <v>-21.7</v>
      </c>
      <c r="C11" s="68">
        <f t="shared" si="0"/>
        <v>12</v>
      </c>
      <c r="D11" s="27"/>
      <c r="E11" s="28"/>
      <c r="F11" s="29"/>
    </row>
    <row r="12" ht="21" customHeight="1" spans="1:6">
      <c r="A12" s="56" t="s">
        <v>227</v>
      </c>
      <c r="B12" s="66">
        <v>-13.2</v>
      </c>
      <c r="C12" s="68">
        <f t="shared" si="0"/>
        <v>11</v>
      </c>
      <c r="D12" s="27"/>
      <c r="E12" s="28"/>
      <c r="F12" s="29"/>
    </row>
    <row r="13" ht="21" customHeight="1" spans="1:6">
      <c r="A13" s="56" t="s">
        <v>228</v>
      </c>
      <c r="B13" s="66">
        <v>3.1</v>
      </c>
      <c r="C13" s="68">
        <f t="shared" si="0"/>
        <v>5</v>
      </c>
      <c r="D13" s="27"/>
      <c r="E13" s="28"/>
      <c r="F13" s="29"/>
    </row>
    <row r="14" ht="21" customHeight="1" spans="1:6">
      <c r="A14" s="56" t="s">
        <v>229</v>
      </c>
      <c r="B14" s="66">
        <v>4.8</v>
      </c>
      <c r="C14" s="68">
        <f t="shared" si="0"/>
        <v>3</v>
      </c>
      <c r="D14" s="27"/>
      <c r="E14" s="28"/>
      <c r="F14" s="29"/>
    </row>
    <row r="15" ht="21" customHeight="1" spans="1:6">
      <c r="A15" s="56" t="s">
        <v>230</v>
      </c>
      <c r="B15" s="66">
        <v>-5.7</v>
      </c>
      <c r="C15" s="68">
        <f t="shared" si="0"/>
        <v>8</v>
      </c>
      <c r="D15" s="27"/>
      <c r="E15" s="28"/>
      <c r="F15" s="29"/>
    </row>
    <row r="16" ht="21" customHeight="1" spans="1:6">
      <c r="A16" s="56" t="s">
        <v>231</v>
      </c>
      <c r="B16" s="66">
        <v>-12.6</v>
      </c>
      <c r="C16" s="68">
        <f t="shared" si="0"/>
        <v>9</v>
      </c>
      <c r="D16" s="27"/>
      <c r="E16" s="28"/>
      <c r="F16" s="29"/>
    </row>
    <row r="17" ht="21" customHeight="1" spans="1:6">
      <c r="A17" s="56" t="s">
        <v>232</v>
      </c>
      <c r="B17" s="66">
        <v>3.5</v>
      </c>
      <c r="C17" s="68">
        <f t="shared" si="0"/>
        <v>4</v>
      </c>
      <c r="D17" s="27"/>
      <c r="E17" s="28"/>
      <c r="F17" s="29"/>
    </row>
    <row r="18" ht="21" customHeight="1" spans="1:6">
      <c r="A18" s="56" t="s">
        <v>233</v>
      </c>
      <c r="B18" s="66">
        <v>6.6</v>
      </c>
      <c r="C18" s="68">
        <f t="shared" si="0"/>
        <v>1</v>
      </c>
      <c r="D18" s="27"/>
      <c r="E18" s="28"/>
      <c r="F18" s="29"/>
    </row>
    <row r="19" ht="21" customHeight="1" spans="1:6">
      <c r="A19" s="56" t="s">
        <v>234</v>
      </c>
      <c r="B19" s="66">
        <v>5.9</v>
      </c>
      <c r="C19" s="68">
        <f t="shared" si="0"/>
        <v>2</v>
      </c>
      <c r="D19" s="27"/>
      <c r="E19" s="28"/>
      <c r="F19" s="29"/>
    </row>
    <row r="20" ht="21" customHeight="1" spans="1:6">
      <c r="A20" s="56" t="s">
        <v>235</v>
      </c>
      <c r="B20" s="69">
        <v>-24.7</v>
      </c>
      <c r="C20" s="68">
        <f t="shared" si="0"/>
        <v>13</v>
      </c>
      <c r="D20" s="27"/>
      <c r="E20" s="28"/>
      <c r="F20" s="29"/>
    </row>
    <row r="21" spans="4:6">
      <c r="D21" s="33"/>
      <c r="E21" s="28"/>
      <c r="F21" s="29"/>
    </row>
    <row r="22" spans="4:6">
      <c r="D22" s="33"/>
      <c r="E22" s="28"/>
      <c r="F22" s="29"/>
    </row>
    <row r="23" spans="4:6">
      <c r="D23" s="33"/>
      <c r="E23" s="28"/>
      <c r="F23" s="29"/>
    </row>
    <row r="24" spans="4:6">
      <c r="D24" s="33"/>
      <c r="E24" s="28"/>
      <c r="F24" s="29"/>
    </row>
    <row r="25" spans="4:7">
      <c r="D25" s="35"/>
      <c r="E25" s="28"/>
      <c r="F25" s="84"/>
      <c r="G25" s="85"/>
    </row>
    <row r="26" spans="4:7">
      <c r="D26" s="85"/>
      <c r="E26" s="85"/>
      <c r="F26" s="85"/>
      <c r="G26" s="8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8" sqref="D8"/>
    </sheetView>
  </sheetViews>
  <sheetFormatPr defaultColWidth="9" defaultRowHeight="13.5" outlineLevelCol="2"/>
  <cols>
    <col min="1" max="1" width="15.5" customWidth="1"/>
    <col min="2" max="2" width="13" style="38" customWidth="1"/>
    <col min="3" max="3" width="13.625" customWidth="1"/>
  </cols>
  <sheetData>
    <row r="1" ht="21" customHeight="1" spans="1:3">
      <c r="A1" s="39" t="s">
        <v>236</v>
      </c>
      <c r="B1" s="39"/>
      <c r="C1" s="39"/>
    </row>
    <row r="2" ht="21" customHeight="1" spans="1:3">
      <c r="A2" s="56" t="s">
        <v>237</v>
      </c>
      <c r="B2" s="59"/>
      <c r="C2" s="59"/>
    </row>
    <row r="3" ht="21" customHeight="1" spans="1:3">
      <c r="A3" s="60"/>
      <c r="B3" s="61" t="s">
        <v>238</v>
      </c>
      <c r="C3" s="59" t="s">
        <v>149</v>
      </c>
    </row>
    <row r="4" ht="21" customHeight="1" spans="1:3">
      <c r="A4" s="60"/>
      <c r="B4" s="62"/>
      <c r="C4" s="63"/>
    </row>
    <row r="5" ht="21" customHeight="1" spans="1:3">
      <c r="A5" s="60"/>
      <c r="B5" s="64" t="s">
        <v>239</v>
      </c>
      <c r="C5" s="65" t="s">
        <v>150</v>
      </c>
    </row>
    <row r="6" ht="21" customHeight="1" spans="1:3">
      <c r="A6" s="52" t="s">
        <v>220</v>
      </c>
      <c r="B6" s="66">
        <v>-7.4</v>
      </c>
      <c r="C6" s="67" t="s">
        <v>221</v>
      </c>
    </row>
    <row r="7" ht="21" customHeight="1" spans="1:3">
      <c r="A7" s="56" t="s">
        <v>222</v>
      </c>
      <c r="B7" s="66">
        <v>-2.2</v>
      </c>
      <c r="C7" s="68">
        <v>3</v>
      </c>
    </row>
    <row r="8" ht="21" customHeight="1" spans="1:3">
      <c r="A8" s="56" t="s">
        <v>223</v>
      </c>
      <c r="B8" s="66">
        <v>-18.3</v>
      </c>
      <c r="C8" s="68">
        <v>12</v>
      </c>
    </row>
    <row r="9" ht="21" customHeight="1" spans="1:3">
      <c r="A9" s="56" t="s">
        <v>224</v>
      </c>
      <c r="B9" s="66">
        <v>-17.2</v>
      </c>
      <c r="C9" s="68">
        <v>11</v>
      </c>
    </row>
    <row r="10" ht="21" customHeight="1" spans="1:3">
      <c r="A10" s="56" t="s">
        <v>225</v>
      </c>
      <c r="B10" s="66">
        <v>0.3</v>
      </c>
      <c r="C10" s="68">
        <v>2</v>
      </c>
    </row>
    <row r="11" ht="21" customHeight="1" spans="1:3">
      <c r="A11" s="56" t="s">
        <v>226</v>
      </c>
      <c r="B11" s="66">
        <v>-19</v>
      </c>
      <c r="C11" s="68">
        <v>13</v>
      </c>
    </row>
    <row r="12" ht="21" customHeight="1" spans="1:3">
      <c r="A12" s="56" t="s">
        <v>227</v>
      </c>
      <c r="B12" s="66">
        <v>-6</v>
      </c>
      <c r="C12" s="68">
        <v>7</v>
      </c>
    </row>
    <row r="13" ht="21" customHeight="1" spans="1:3">
      <c r="A13" s="56" t="s">
        <v>228</v>
      </c>
      <c r="B13" s="66">
        <v>1.2</v>
      </c>
      <c r="C13" s="68">
        <f>RANK(B13,B$5:B$18)</f>
        <v>1</v>
      </c>
    </row>
    <row r="14" ht="21" customHeight="1" spans="1:3">
      <c r="A14" s="56" t="s">
        <v>229</v>
      </c>
      <c r="B14" s="66">
        <v>-22.9</v>
      </c>
      <c r="C14" s="68">
        <v>14</v>
      </c>
    </row>
    <row r="15" ht="21" customHeight="1" spans="1:3">
      <c r="A15" s="56" t="s">
        <v>230</v>
      </c>
      <c r="B15" s="66">
        <v>-14.9</v>
      </c>
      <c r="C15" s="68">
        <v>10</v>
      </c>
    </row>
    <row r="16" ht="21" customHeight="1" spans="1:3">
      <c r="A16" s="56" t="s">
        <v>231</v>
      </c>
      <c r="B16" s="66">
        <v>-14.6</v>
      </c>
      <c r="C16" s="68">
        <v>9</v>
      </c>
    </row>
    <row r="17" ht="21" customHeight="1" spans="1:3">
      <c r="A17" s="56" t="s">
        <v>232</v>
      </c>
      <c r="B17" s="66">
        <v>-4.8</v>
      </c>
      <c r="C17" s="68">
        <v>6</v>
      </c>
    </row>
    <row r="18" ht="21" customHeight="1" spans="1:3">
      <c r="A18" s="56" t="s">
        <v>233</v>
      </c>
      <c r="B18" s="66">
        <v>-2.3</v>
      </c>
      <c r="C18" s="68">
        <v>4</v>
      </c>
    </row>
    <row r="19" ht="21" customHeight="1" spans="1:3">
      <c r="A19" s="56" t="s">
        <v>234</v>
      </c>
      <c r="B19" s="66">
        <v>-2.5</v>
      </c>
      <c r="C19" s="68">
        <v>5</v>
      </c>
    </row>
    <row r="20" ht="21" customHeight="1" spans="1:3">
      <c r="A20" s="56" t="s">
        <v>235</v>
      </c>
      <c r="B20" s="69">
        <v>-10.8</v>
      </c>
      <c r="C20" s="70">
        <v>8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H10" sqref="H10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8" customWidth="1"/>
    <col min="4" max="4" width="12.125" customWidth="1"/>
  </cols>
  <sheetData>
    <row r="1" ht="21" customHeight="1" spans="1:4">
      <c r="A1" s="39" t="s">
        <v>240</v>
      </c>
      <c r="B1" s="39"/>
      <c r="C1" s="39"/>
      <c r="D1" s="39"/>
    </row>
    <row r="2" ht="21" customHeight="1" spans="1:4">
      <c r="A2" s="40" t="s">
        <v>30</v>
      </c>
      <c r="B2" s="41"/>
      <c r="C2" s="41"/>
      <c r="D2" s="42"/>
    </row>
    <row r="3" ht="21" customHeight="1" spans="1:4">
      <c r="A3" s="43"/>
      <c r="B3" s="43" t="s">
        <v>241</v>
      </c>
      <c r="C3" s="44" t="s">
        <v>238</v>
      </c>
      <c r="D3" s="45" t="s">
        <v>149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242</v>
      </c>
      <c r="C5" s="50" t="s">
        <v>243</v>
      </c>
      <c r="D5" s="51" t="s">
        <v>150</v>
      </c>
    </row>
    <row r="6" ht="21" customHeight="1" spans="1:4">
      <c r="A6" s="52" t="s">
        <v>220</v>
      </c>
      <c r="B6" s="53">
        <v>474.6871</v>
      </c>
      <c r="C6" s="54">
        <v>-7</v>
      </c>
      <c r="D6" s="55"/>
    </row>
    <row r="7" ht="21" customHeight="1" spans="1:4">
      <c r="A7" s="56" t="s">
        <v>222</v>
      </c>
      <c r="B7" s="57">
        <v>179.7825</v>
      </c>
      <c r="C7" s="57">
        <v>0</v>
      </c>
      <c r="D7" s="26">
        <f>RANK(C7,C$7:C$20)</f>
        <v>6</v>
      </c>
    </row>
    <row r="8" ht="21" customHeight="1" spans="1:4">
      <c r="A8" s="56" t="s">
        <v>223</v>
      </c>
      <c r="B8" s="57">
        <v>28.345</v>
      </c>
      <c r="C8" s="57">
        <v>-4.6</v>
      </c>
      <c r="D8" s="26">
        <f t="shared" ref="D8:D20" si="0">RANK(C8,C$7:C$20)</f>
        <v>8</v>
      </c>
    </row>
    <row r="9" ht="21" customHeight="1" spans="1:4">
      <c r="A9" s="56" t="s">
        <v>224</v>
      </c>
      <c r="B9" s="57">
        <v>17.2308</v>
      </c>
      <c r="C9" s="57">
        <v>-11.8</v>
      </c>
      <c r="D9" s="26">
        <f t="shared" si="0"/>
        <v>12</v>
      </c>
    </row>
    <row r="10" ht="21" customHeight="1" spans="1:4">
      <c r="A10" s="56" t="s">
        <v>225</v>
      </c>
      <c r="B10" s="57">
        <v>23.4516</v>
      </c>
      <c r="C10" s="57">
        <v>-3.9</v>
      </c>
      <c r="D10" s="26">
        <f t="shared" si="0"/>
        <v>7</v>
      </c>
    </row>
    <row r="11" ht="21" customHeight="1" spans="1:4">
      <c r="A11" s="56" t="s">
        <v>226</v>
      </c>
      <c r="B11" s="57">
        <v>14.6668</v>
      </c>
      <c r="C11" s="57">
        <v>17.5</v>
      </c>
      <c r="D11" s="26">
        <f t="shared" si="0"/>
        <v>1</v>
      </c>
    </row>
    <row r="12" ht="21" customHeight="1" spans="1:4">
      <c r="A12" s="56" t="s">
        <v>227</v>
      </c>
      <c r="B12" s="57">
        <v>26.7372</v>
      </c>
      <c r="C12" s="57">
        <v>-10</v>
      </c>
      <c r="D12" s="26">
        <f t="shared" si="0"/>
        <v>10</v>
      </c>
    </row>
    <row r="13" ht="21" customHeight="1" spans="1:4">
      <c r="A13" s="56" t="s">
        <v>228</v>
      </c>
      <c r="B13" s="57">
        <v>34.6771</v>
      </c>
      <c r="C13" s="57">
        <v>-7.4</v>
      </c>
      <c r="D13" s="26">
        <f t="shared" si="0"/>
        <v>9</v>
      </c>
    </row>
    <row r="14" ht="21" customHeight="1" spans="1:4">
      <c r="A14" s="56" t="s">
        <v>229</v>
      </c>
      <c r="B14" s="57">
        <v>6.0164</v>
      </c>
      <c r="C14" s="57">
        <v>-14.3</v>
      </c>
      <c r="D14" s="26">
        <f t="shared" si="0"/>
        <v>13</v>
      </c>
    </row>
    <row r="15" ht="21" customHeight="1" spans="1:4">
      <c r="A15" s="56" t="s">
        <v>230</v>
      </c>
      <c r="B15" s="57">
        <v>12.5145</v>
      </c>
      <c r="C15" s="57">
        <v>5.4</v>
      </c>
      <c r="D15" s="26">
        <f t="shared" si="0"/>
        <v>3</v>
      </c>
    </row>
    <row r="16" ht="21" customHeight="1" spans="1:4">
      <c r="A16" s="56" t="s">
        <v>231</v>
      </c>
      <c r="B16" s="57">
        <v>24.4596</v>
      </c>
      <c r="C16" s="57">
        <v>-11</v>
      </c>
      <c r="D16" s="26">
        <f t="shared" si="0"/>
        <v>11</v>
      </c>
    </row>
    <row r="17" ht="21" customHeight="1" spans="1:4">
      <c r="A17" s="56" t="s">
        <v>232</v>
      </c>
      <c r="B17" s="57">
        <v>17.9021</v>
      </c>
      <c r="C17" s="57">
        <v>1.5</v>
      </c>
      <c r="D17" s="26">
        <f t="shared" si="0"/>
        <v>4</v>
      </c>
    </row>
    <row r="18" ht="21" customHeight="1" spans="1:4">
      <c r="A18" s="56" t="s">
        <v>233</v>
      </c>
      <c r="B18" s="57">
        <v>17.6406</v>
      </c>
      <c r="C18" s="57">
        <v>6.6</v>
      </c>
      <c r="D18" s="26">
        <f t="shared" si="0"/>
        <v>2</v>
      </c>
    </row>
    <row r="19" ht="21" customHeight="1" spans="1:4">
      <c r="A19" s="56" t="s">
        <v>234</v>
      </c>
      <c r="B19" s="57">
        <v>15.2119</v>
      </c>
      <c r="C19" s="57">
        <v>0.9</v>
      </c>
      <c r="D19" s="26">
        <f t="shared" si="0"/>
        <v>5</v>
      </c>
    </row>
    <row r="20" ht="21" customHeight="1" spans="1:4">
      <c r="A20" s="56" t="s">
        <v>235</v>
      </c>
      <c r="B20" s="58">
        <v>8.7705</v>
      </c>
      <c r="C20" s="58">
        <v>-30.3</v>
      </c>
      <c r="D20" s="26">
        <f t="shared" si="0"/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B5" sqref="B5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244</v>
      </c>
      <c r="B1" s="3"/>
      <c r="C1" s="3"/>
      <c r="D1" s="3"/>
    </row>
    <row r="2" ht="21" customHeight="1" spans="1:4">
      <c r="A2" s="4" t="s">
        <v>30</v>
      </c>
      <c r="B2" s="5"/>
      <c r="C2" s="5"/>
      <c r="D2" s="5"/>
    </row>
    <row r="3" ht="21" customHeight="1" spans="1:4">
      <c r="A3" s="6"/>
      <c r="B3" s="7" t="s">
        <v>241</v>
      </c>
      <c r="C3" s="8" t="s">
        <v>218</v>
      </c>
      <c r="D3" s="9" t="s">
        <v>149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242</v>
      </c>
      <c r="C5" s="14" t="s">
        <v>245</v>
      </c>
      <c r="D5" s="15" t="s">
        <v>150</v>
      </c>
    </row>
    <row r="6" ht="21" customHeight="1" spans="1:9">
      <c r="A6" s="16" t="s">
        <v>246</v>
      </c>
      <c r="B6" s="17">
        <v>192.20794511</v>
      </c>
      <c r="C6" s="18">
        <v>18.5</v>
      </c>
      <c r="D6" s="19"/>
      <c r="E6" s="20"/>
      <c r="F6" s="21"/>
      <c r="G6" s="21"/>
      <c r="H6" s="22"/>
      <c r="I6" s="22"/>
    </row>
    <row r="7" ht="21" customHeight="1" spans="1:9">
      <c r="A7" s="23" t="s">
        <v>247</v>
      </c>
      <c r="B7" s="24">
        <v>95.82505426</v>
      </c>
      <c r="C7" s="25">
        <v>28.3</v>
      </c>
      <c r="D7" s="26">
        <f>RANK(C7,C$7:C$20)</f>
        <v>6</v>
      </c>
      <c r="E7" s="27"/>
      <c r="F7" s="28"/>
      <c r="G7" s="28"/>
      <c r="H7" s="29"/>
      <c r="I7" s="29"/>
    </row>
    <row r="8" ht="21" customHeight="1" spans="1:9">
      <c r="A8" s="23" t="s">
        <v>248</v>
      </c>
      <c r="B8" s="24">
        <v>5.14254739</v>
      </c>
      <c r="C8" s="25">
        <v>-36.3</v>
      </c>
      <c r="D8" s="26">
        <f t="shared" ref="D8:D20" si="0">RANK(C8,C$7:C$20)</f>
        <v>11</v>
      </c>
      <c r="E8" s="27"/>
      <c r="F8" s="28"/>
      <c r="G8" s="28"/>
      <c r="H8" s="29"/>
      <c r="I8" s="29"/>
    </row>
    <row r="9" ht="21" customHeight="1" spans="1:9">
      <c r="A9" s="23" t="s">
        <v>249</v>
      </c>
      <c r="B9" s="24">
        <v>10.25830396</v>
      </c>
      <c r="C9" s="25">
        <v>-11.5</v>
      </c>
      <c r="D9" s="26">
        <f t="shared" si="0"/>
        <v>8</v>
      </c>
      <c r="E9" s="27"/>
      <c r="F9" s="28"/>
      <c r="G9" s="28"/>
      <c r="H9" s="29"/>
      <c r="I9" s="29"/>
    </row>
    <row r="10" ht="21" customHeight="1" spans="1:9">
      <c r="A10" s="23" t="s">
        <v>250</v>
      </c>
      <c r="B10" s="24">
        <v>11.79970615</v>
      </c>
      <c r="C10" s="25">
        <v>-31.9</v>
      </c>
      <c r="D10" s="26">
        <f t="shared" si="0"/>
        <v>10</v>
      </c>
      <c r="E10" s="27"/>
      <c r="F10" s="28"/>
      <c r="G10" s="28"/>
      <c r="H10" s="29"/>
      <c r="I10" s="29"/>
    </row>
    <row r="11" ht="21" customHeight="1" spans="1:9">
      <c r="A11" s="23" t="s">
        <v>251</v>
      </c>
      <c r="B11" s="24">
        <v>0.72358615</v>
      </c>
      <c r="C11" s="25">
        <v>-25.8</v>
      </c>
      <c r="D11" s="26">
        <f t="shared" si="0"/>
        <v>9</v>
      </c>
      <c r="E11" s="27"/>
      <c r="F11" s="28"/>
      <c r="G11" s="28"/>
      <c r="H11" s="29"/>
      <c r="I11" s="29"/>
    </row>
    <row r="12" ht="21" customHeight="1" spans="1:9">
      <c r="A12" s="23" t="s">
        <v>252</v>
      </c>
      <c r="B12" s="24">
        <v>37.33009933</v>
      </c>
      <c r="C12" s="25">
        <v>85.4</v>
      </c>
      <c r="D12" s="26">
        <f t="shared" si="0"/>
        <v>4</v>
      </c>
      <c r="E12" s="27"/>
      <c r="F12" s="28"/>
      <c r="G12" s="28"/>
      <c r="H12" s="29"/>
      <c r="I12" s="29"/>
    </row>
    <row r="13" ht="21" customHeight="1" spans="1:9">
      <c r="A13" s="23" t="s">
        <v>253</v>
      </c>
      <c r="B13" s="24">
        <v>1.59704575</v>
      </c>
      <c r="C13" s="25">
        <v>-39.6</v>
      </c>
      <c r="D13" s="26">
        <f t="shared" si="0"/>
        <v>12</v>
      </c>
      <c r="E13" s="27"/>
      <c r="F13" s="28"/>
      <c r="G13" s="28"/>
      <c r="H13" s="29"/>
      <c r="I13" s="29"/>
    </row>
    <row r="14" ht="21" customHeight="1" spans="1:9">
      <c r="A14" s="23" t="s">
        <v>254</v>
      </c>
      <c r="B14" s="24">
        <v>0.05556957</v>
      </c>
      <c r="C14" s="25">
        <v>598.2</v>
      </c>
      <c r="D14" s="26">
        <f t="shared" si="0"/>
        <v>1</v>
      </c>
      <c r="E14" s="27"/>
      <c r="F14" s="28"/>
      <c r="G14" s="28"/>
      <c r="H14" s="29"/>
      <c r="I14" s="29"/>
    </row>
    <row r="15" ht="21" customHeight="1" spans="1:9">
      <c r="A15" s="23" t="s">
        <v>255</v>
      </c>
      <c r="B15" s="24">
        <v>2.81691922</v>
      </c>
      <c r="C15" s="25">
        <v>158.8</v>
      </c>
      <c r="D15" s="26">
        <f t="shared" si="0"/>
        <v>2</v>
      </c>
      <c r="E15" s="27"/>
      <c r="F15" s="28"/>
      <c r="G15" s="28"/>
      <c r="H15" s="29"/>
      <c r="I15" s="29"/>
    </row>
    <row r="16" ht="21" customHeight="1" spans="1:9">
      <c r="A16" s="23" t="s">
        <v>256</v>
      </c>
      <c r="B16" s="24">
        <v>6.87981388</v>
      </c>
      <c r="C16" s="25">
        <v>-57.2</v>
      </c>
      <c r="D16" s="26">
        <f t="shared" si="0"/>
        <v>13</v>
      </c>
      <c r="E16" s="27"/>
      <c r="F16" s="28"/>
      <c r="G16" s="28"/>
      <c r="H16" s="29"/>
      <c r="I16" s="29"/>
    </row>
    <row r="17" ht="21" customHeight="1" spans="1:9">
      <c r="A17" s="23" t="s">
        <v>257</v>
      </c>
      <c r="B17" s="24">
        <v>0.79315363</v>
      </c>
      <c r="C17" s="25">
        <v>0.3</v>
      </c>
      <c r="D17" s="26">
        <f t="shared" si="0"/>
        <v>7</v>
      </c>
      <c r="E17" s="27"/>
      <c r="F17" s="28"/>
      <c r="G17" s="28"/>
      <c r="H17" s="29"/>
      <c r="I17" s="29"/>
    </row>
    <row r="18" ht="21" customHeight="1" spans="1:9">
      <c r="A18" s="23" t="s">
        <v>258</v>
      </c>
      <c r="B18" s="24">
        <v>0.315785</v>
      </c>
      <c r="C18" s="25">
        <v>72</v>
      </c>
      <c r="D18" s="26">
        <f t="shared" si="0"/>
        <v>5</v>
      </c>
      <c r="E18" s="27"/>
      <c r="F18" s="28"/>
      <c r="G18" s="28"/>
      <c r="H18" s="29"/>
      <c r="I18" s="29"/>
    </row>
    <row r="19" ht="21" customHeight="1" spans="1:9">
      <c r="A19" s="23" t="s">
        <v>259</v>
      </c>
      <c r="B19" s="24">
        <v>18.55017692</v>
      </c>
      <c r="C19" s="25">
        <v>126.3</v>
      </c>
      <c r="D19" s="26">
        <f t="shared" si="0"/>
        <v>3</v>
      </c>
      <c r="E19" s="27"/>
      <c r="F19" s="28"/>
      <c r="G19" s="28"/>
      <c r="H19" s="29"/>
      <c r="I19" s="29"/>
    </row>
    <row r="20" ht="21" customHeight="1" spans="1:9">
      <c r="A20" s="23" t="s">
        <v>260</v>
      </c>
      <c r="B20" s="30">
        <v>0.1201839</v>
      </c>
      <c r="C20" s="31">
        <v>-67.6</v>
      </c>
      <c r="D20" s="26">
        <f t="shared" si="0"/>
        <v>14</v>
      </c>
      <c r="E20" s="27"/>
      <c r="F20" s="28"/>
      <c r="G20" s="28"/>
      <c r="H20" s="29"/>
      <c r="I20" s="29"/>
    </row>
    <row r="21" ht="14.25" spans="4:9">
      <c r="D21" s="32"/>
      <c r="E21" s="33"/>
      <c r="F21" s="28"/>
      <c r="G21" s="28"/>
      <c r="H21" s="29"/>
      <c r="I21" s="29"/>
    </row>
    <row r="22" ht="14.25" spans="4:9">
      <c r="D22" s="32"/>
      <c r="E22" s="33"/>
      <c r="F22" s="28"/>
      <c r="G22" s="28"/>
      <c r="H22" s="29"/>
      <c r="I22" s="29"/>
    </row>
    <row r="23" ht="14.25" spans="4:9">
      <c r="D23" s="32"/>
      <c r="E23" s="33"/>
      <c r="F23" s="28"/>
      <c r="G23" s="28"/>
      <c r="H23" s="29"/>
      <c r="I23" s="29"/>
    </row>
    <row r="24" ht="14.25" spans="4:9">
      <c r="D24" s="32"/>
      <c r="E24" s="33"/>
      <c r="F24" s="28"/>
      <c r="G24" s="28"/>
      <c r="H24" s="34"/>
      <c r="I24" s="34"/>
    </row>
    <row r="25" spans="5:9">
      <c r="E25" s="35"/>
      <c r="F25" s="36"/>
      <c r="G25" s="36"/>
      <c r="H25" s="37"/>
      <c r="I25" s="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2020-04-26T01:54:05Z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