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提前下达2023年公共文化服务体系建设资金安排表" sheetId="1" r:id="rId1"/>
  </sheets>
  <externalReferences>
    <externalReference r:id="rId2"/>
  </externalReferences>
  <definedNames>
    <definedName name="_xlnm.Print_Titles" localSheetId="0">提前下达2023年公共文化服务体系建设资金安排表!$4:$7</definedName>
    <definedName name="_xlnm.Print_Area" localSheetId="0">提前下达2023年公共文化服务体系建设资金安排表!$A$1:$F$11</definedName>
    <definedName name="_xlnm._FilterDatabase" localSheetId="0" hidden="1">提前下达2023年公共文化服务体系建设资金安排表!$A$8:$F$11</definedName>
  </definedNames>
  <calcPr calcId="144525" fullCalcOnLoad="1"/>
</workbook>
</file>

<file path=xl/sharedStrings.xml><?xml version="1.0" encoding="utf-8"?>
<sst xmlns="http://schemas.openxmlformats.org/spreadsheetml/2006/main" count="17" uniqueCount="15">
  <si>
    <r>
      <rPr>
        <sz val="14"/>
        <color indexed="8"/>
        <rFont val="黑体"/>
        <charset val="134"/>
      </rPr>
      <t>附件</t>
    </r>
  </si>
  <si>
    <t>2023年公共文化服务体系建设资金安排表</t>
  </si>
  <si>
    <t>单位：万元</t>
  </si>
  <si>
    <r>
      <rPr>
        <sz val="11"/>
        <rFont val="黑体"/>
        <charset val="134"/>
      </rPr>
      <t>县市区</t>
    </r>
  </si>
  <si>
    <r>
      <rPr>
        <sz val="11"/>
        <color theme="1"/>
        <rFont val="黑体"/>
        <charset val="134"/>
      </rPr>
      <t>一般项目</t>
    </r>
  </si>
  <si>
    <r>
      <rPr>
        <sz val="11"/>
        <color theme="1"/>
        <rFont val="黑体"/>
        <charset val="134"/>
      </rPr>
      <t>小计</t>
    </r>
  </si>
  <si>
    <r>
      <rPr>
        <sz val="11"/>
        <color theme="1"/>
        <rFont val="黑体"/>
        <charset val="134"/>
      </rPr>
      <t>农村文化建设</t>
    </r>
  </si>
  <si>
    <r>
      <rPr>
        <sz val="11"/>
        <color theme="1"/>
        <rFont val="黑体"/>
        <charset val="134"/>
      </rPr>
      <t>农村电影放映</t>
    </r>
  </si>
  <si>
    <t>文化信息共享工程、农村文化活动、农村体育活动等</t>
  </si>
  <si>
    <t>中央资金</t>
  </si>
  <si>
    <t>省级资金</t>
  </si>
  <si>
    <t>小计</t>
  </si>
  <si>
    <t>双清区</t>
  </si>
  <si>
    <t>大祥区</t>
  </si>
  <si>
    <t>北塔区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</si>
</sst>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0"/>
    </font>
    <font>
      <sz val="14"/>
      <color theme="1"/>
      <name val="Times New Roman"/>
      <charset val="0"/>
    </font>
    <font>
      <sz val="18"/>
      <color theme="1"/>
      <name val="方正小标宋_GBK"/>
      <family val="4"/>
      <charset val="134"/>
    </font>
    <font>
      <sz val="18"/>
      <color theme="1"/>
      <name val="Times New Roman"/>
      <charset val="0"/>
    </font>
    <font>
      <sz val="11"/>
      <color theme="1"/>
      <name val="宋体"/>
      <charset val="134"/>
    </font>
    <font>
      <sz val="11"/>
      <name val="Times New Roman"/>
      <charset val="0"/>
    </font>
    <font>
      <sz val="11"/>
      <color theme="1"/>
      <name val="黑体"/>
      <charset val="134"/>
    </font>
    <font>
      <b/>
      <sz val="11"/>
      <name val="宋体"/>
      <charset val="134"/>
    </font>
    <font>
      <b/>
      <sz val="11"/>
      <name val="Times New Roman"/>
      <charset val="0"/>
    </font>
    <font>
      <sz val="11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name val="Geneva"/>
      <charset val="0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  <font>
      <sz val="14"/>
      <color indexed="8"/>
      <name val="黑体"/>
      <charset val="134"/>
    </font>
    <font>
      <sz val="11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0"/>
    <xf numFmtId="0" fontId="22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3" borderId="1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0" fillId="0" borderId="0"/>
  </cellStyleXfs>
  <cellXfs count="26">
    <xf numFmtId="0" fontId="0" fillId="0" borderId="0" xfId="0">
      <alignment vertical="center"/>
    </xf>
    <xf numFmtId="176" fontId="1" fillId="0" borderId="0" xfId="0" applyNumberFormat="1" applyFont="1" applyFill="1">
      <alignment vertical="center"/>
    </xf>
    <xf numFmtId="176" fontId="1" fillId="2" borderId="0" xfId="0" applyNumberFormat="1" applyFont="1" applyFill="1">
      <alignment vertical="center"/>
    </xf>
    <xf numFmtId="176" fontId="1" fillId="0" borderId="0" xfId="0" applyNumberFormat="1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right" vertical="center" wrapText="1"/>
    </xf>
    <xf numFmtId="176" fontId="1" fillId="0" borderId="0" xfId="0" applyNumberFormat="1" applyFont="1" applyFill="1" applyAlignment="1">
      <alignment horizontal="righ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/>
    </xf>
    <xf numFmtId="176" fontId="10" fillId="0" borderId="1" xfId="5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10" fillId="0" borderId="1" xfId="5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_2010年省对下均衡性转移支付等补助汇总表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colors>
    <mruColors>
      <color rgb="00F2F2F2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Users\admin\Desktop\12.29\&#28246;&#21335;&#30465;&#36130;&#25919;&#21381;&#20851;&#20110;&#25552;&#21069;&#19979;&#36798;2023&#24180;&#20844;&#20849;&#25991;&#21270;&#26381;&#21153;&#20307;&#31995;&#24314;&#35774;&#19987;&#39033;&#36164;&#37329;&#30340;&#36890;&#30693;&#65288;&#28248;&#36130;&#39044;&#12308;2022&#12309;345&#21495;%20&#65289;\&#25552;&#21069;&#19979;&#36798;2021&#24180;&#20844;&#20849;&#25991;&#21270;&#26381;&#21153;&#20307;&#31995;&#24314;&#35774;&#19987;&#39033;&#36164;&#37329;&#27979;&#3163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合计"/>
      <sheetName val="文化信息共享工程、送戏曲进乡村、农村体育活动"/>
      <sheetName val="绩效奖励"/>
      <sheetName val="戏曲公益性演出项目（戏曲进乡村）"/>
      <sheetName val="提前下达+年中下达"/>
      <sheetName val="电影资金"/>
      <sheetName val="2023年中央广播电视节目无线覆盖（数字）运维资金安排表"/>
      <sheetName val="2023年中央广播电视节目无线覆盖（模拟）运维资金安排表 "/>
      <sheetName val="2023年老少边及欠发达地区县级应急广播体系建设资金表"/>
    </sheetNames>
    <sheetDataSet>
      <sheetData sheetId="0"/>
      <sheetData sheetId="1">
        <row r="49">
          <cell r="N49">
            <v>20</v>
          </cell>
          <cell r="O49">
            <v>12</v>
          </cell>
        </row>
        <row r="50">
          <cell r="N50">
            <v>24</v>
          </cell>
          <cell r="O50">
            <v>15</v>
          </cell>
        </row>
        <row r="51">
          <cell r="N51">
            <v>8</v>
          </cell>
          <cell r="O51">
            <v>5</v>
          </cell>
        </row>
      </sheetData>
      <sheetData sheetId="2"/>
      <sheetData sheetId="3"/>
      <sheetData sheetId="4"/>
      <sheetData sheetId="5">
        <row r="7">
          <cell r="B7" t="str">
            <v>长沙市小计</v>
          </cell>
          <cell r="C7">
            <v>876</v>
          </cell>
          <cell r="D7">
            <v>10512</v>
          </cell>
          <cell r="E7">
            <v>147.158</v>
          </cell>
          <cell r="F7">
            <v>105.11</v>
          </cell>
        </row>
        <row r="8">
          <cell r="B8" t="str">
            <v>芙蓉区</v>
          </cell>
          <cell r="C8">
            <v>6</v>
          </cell>
          <cell r="D8">
            <v>72</v>
          </cell>
          <cell r="E8">
            <v>0.998</v>
          </cell>
          <cell r="F8">
            <v>0.71</v>
          </cell>
        </row>
        <row r="9">
          <cell r="B9" t="str">
            <v>天心区</v>
          </cell>
          <cell r="C9">
            <v>12</v>
          </cell>
          <cell r="D9">
            <v>144</v>
          </cell>
          <cell r="E9">
            <v>2.016</v>
          </cell>
          <cell r="F9">
            <v>1.44</v>
          </cell>
        </row>
        <row r="10">
          <cell r="B10" t="str">
            <v>岳麓区</v>
          </cell>
          <cell r="C10">
            <v>51</v>
          </cell>
          <cell r="D10">
            <v>612</v>
          </cell>
          <cell r="E10">
            <v>8.568</v>
          </cell>
          <cell r="F10">
            <v>6.12</v>
          </cell>
        </row>
        <row r="11">
          <cell r="B11" t="str">
            <v>开福区</v>
          </cell>
          <cell r="C11">
            <v>9</v>
          </cell>
          <cell r="D11">
            <v>108</v>
          </cell>
          <cell r="E11">
            <v>1.512</v>
          </cell>
          <cell r="F11">
            <v>1.08</v>
          </cell>
        </row>
        <row r="12">
          <cell r="B12" t="str">
            <v>雨花区</v>
          </cell>
          <cell r="C12">
            <v>28</v>
          </cell>
          <cell r="D12">
            <v>336</v>
          </cell>
          <cell r="E12">
            <v>4.704</v>
          </cell>
          <cell r="F12">
            <v>3.36</v>
          </cell>
        </row>
        <row r="13">
          <cell r="B13" t="str">
            <v>望城区</v>
          </cell>
          <cell r="C13">
            <v>117</v>
          </cell>
          <cell r="D13">
            <v>1404</v>
          </cell>
          <cell r="E13">
            <v>19.656</v>
          </cell>
          <cell r="F13">
            <v>14.04</v>
          </cell>
        </row>
        <row r="14">
          <cell r="B14" t="str">
            <v>长沙县</v>
          </cell>
          <cell r="C14">
            <v>114</v>
          </cell>
          <cell r="D14">
            <v>1368</v>
          </cell>
          <cell r="E14">
            <v>19.152</v>
          </cell>
          <cell r="F14">
            <v>13.68</v>
          </cell>
        </row>
        <row r="15">
          <cell r="B15" t="str">
            <v>浏阳市</v>
          </cell>
          <cell r="C15">
            <v>299</v>
          </cell>
          <cell r="D15">
            <v>3588</v>
          </cell>
          <cell r="E15">
            <v>50.232</v>
          </cell>
          <cell r="F15">
            <v>35.88</v>
          </cell>
        </row>
        <row r="16">
          <cell r="B16" t="str">
            <v>宁乡市</v>
          </cell>
          <cell r="C16">
            <v>240</v>
          </cell>
          <cell r="D16">
            <v>2880</v>
          </cell>
          <cell r="E16">
            <v>40.32</v>
          </cell>
          <cell r="F16">
            <v>28.8</v>
          </cell>
        </row>
        <row r="17">
          <cell r="B17" t="str">
            <v>株洲市小计</v>
          </cell>
          <cell r="C17">
            <v>1014</v>
          </cell>
          <cell r="D17">
            <v>12168</v>
          </cell>
          <cell r="E17">
            <v>170.352</v>
          </cell>
          <cell r="F17">
            <v>121.68</v>
          </cell>
        </row>
        <row r="18">
          <cell r="B18" t="str">
            <v>荷塘区</v>
          </cell>
          <cell r="C18">
            <v>24</v>
          </cell>
          <cell r="D18">
            <v>288</v>
          </cell>
          <cell r="E18">
            <v>4.032</v>
          </cell>
          <cell r="F18">
            <v>2.88</v>
          </cell>
        </row>
        <row r="19">
          <cell r="B19" t="str">
            <v>芦淞区</v>
          </cell>
          <cell r="C19">
            <v>32</v>
          </cell>
          <cell r="D19">
            <v>384</v>
          </cell>
          <cell r="E19">
            <v>5.376</v>
          </cell>
          <cell r="F19">
            <v>3.84</v>
          </cell>
        </row>
        <row r="20">
          <cell r="B20" t="str">
            <v>石峰区</v>
          </cell>
          <cell r="C20">
            <v>9</v>
          </cell>
          <cell r="D20">
            <v>108</v>
          </cell>
          <cell r="E20">
            <v>1.512</v>
          </cell>
          <cell r="F20">
            <v>1.08</v>
          </cell>
        </row>
        <row r="21">
          <cell r="B21" t="str">
            <v>天元区</v>
          </cell>
          <cell r="C21">
            <v>28</v>
          </cell>
          <cell r="D21">
            <v>336</v>
          </cell>
          <cell r="E21">
            <v>4.704</v>
          </cell>
          <cell r="F21">
            <v>3.36</v>
          </cell>
        </row>
        <row r="22">
          <cell r="B22" t="str">
            <v>渌口区</v>
          </cell>
          <cell r="C22">
            <v>129</v>
          </cell>
          <cell r="D22">
            <v>1548</v>
          </cell>
          <cell r="E22">
            <v>21.672</v>
          </cell>
          <cell r="F22">
            <v>15.48</v>
          </cell>
        </row>
        <row r="23">
          <cell r="B23" t="str">
            <v>醴陵市</v>
          </cell>
          <cell r="C23">
            <v>213</v>
          </cell>
          <cell r="D23">
            <v>2556</v>
          </cell>
          <cell r="E23">
            <v>35.784</v>
          </cell>
          <cell r="F23">
            <v>25.56</v>
          </cell>
        </row>
        <row r="24">
          <cell r="B24" t="str">
            <v>攸县</v>
          </cell>
          <cell r="C24">
            <v>244</v>
          </cell>
          <cell r="D24">
            <v>2928</v>
          </cell>
          <cell r="E24">
            <v>40.992</v>
          </cell>
          <cell r="F24">
            <v>29.28</v>
          </cell>
        </row>
        <row r="25">
          <cell r="B25" t="str">
            <v>茶陵县</v>
          </cell>
          <cell r="C25">
            <v>215</v>
          </cell>
          <cell r="D25">
            <v>2580</v>
          </cell>
          <cell r="E25">
            <v>36.12</v>
          </cell>
          <cell r="F25">
            <v>25.8</v>
          </cell>
        </row>
        <row r="26">
          <cell r="B26" t="str">
            <v>炎陵县</v>
          </cell>
          <cell r="C26">
            <v>120</v>
          </cell>
          <cell r="D26">
            <v>1440</v>
          </cell>
          <cell r="E26">
            <v>20.16</v>
          </cell>
          <cell r="F26">
            <v>14.4</v>
          </cell>
        </row>
        <row r="27">
          <cell r="B27" t="str">
            <v>湘潭市小计</v>
          </cell>
          <cell r="C27">
            <v>755</v>
          </cell>
          <cell r="D27">
            <v>9060</v>
          </cell>
          <cell r="E27">
            <v>126.84</v>
          </cell>
          <cell r="F27">
            <v>90.6</v>
          </cell>
        </row>
        <row r="28">
          <cell r="B28" t="str">
            <v>雨湖区</v>
          </cell>
          <cell r="C28">
            <v>71</v>
          </cell>
          <cell r="D28">
            <v>852</v>
          </cell>
          <cell r="E28">
            <v>11.928</v>
          </cell>
          <cell r="F28">
            <v>8.52</v>
          </cell>
        </row>
        <row r="29">
          <cell r="B29" t="str">
            <v>岳塘区</v>
          </cell>
          <cell r="C29">
            <v>34</v>
          </cell>
          <cell r="D29">
            <v>408</v>
          </cell>
          <cell r="E29">
            <v>5.712</v>
          </cell>
          <cell r="F29">
            <v>4.08</v>
          </cell>
        </row>
        <row r="30">
          <cell r="B30" t="str">
            <v>湘潭县</v>
          </cell>
          <cell r="C30">
            <v>320</v>
          </cell>
          <cell r="D30">
            <v>3840</v>
          </cell>
          <cell r="E30">
            <v>53.76</v>
          </cell>
          <cell r="F30">
            <v>38.4</v>
          </cell>
        </row>
        <row r="31">
          <cell r="B31" t="str">
            <v>湘乡市</v>
          </cell>
          <cell r="C31">
            <v>297</v>
          </cell>
          <cell r="D31">
            <v>3564</v>
          </cell>
          <cell r="E31">
            <v>49.896</v>
          </cell>
          <cell r="F31">
            <v>35.64</v>
          </cell>
        </row>
        <row r="32">
          <cell r="B32" t="str">
            <v>韶山市</v>
          </cell>
          <cell r="C32">
            <v>33</v>
          </cell>
          <cell r="D32">
            <v>396</v>
          </cell>
          <cell r="E32">
            <v>5.544</v>
          </cell>
          <cell r="F32">
            <v>3.96</v>
          </cell>
        </row>
        <row r="33">
          <cell r="B33" t="str">
            <v>衡阳市小计</v>
          </cell>
          <cell r="C33">
            <v>2268</v>
          </cell>
          <cell r="D33">
            <v>27216</v>
          </cell>
          <cell r="E33">
            <v>381.024</v>
          </cell>
          <cell r="F33">
            <v>272.16</v>
          </cell>
        </row>
        <row r="34">
          <cell r="B34" t="str">
            <v>珠晖区</v>
          </cell>
          <cell r="C34">
            <v>35</v>
          </cell>
          <cell r="D34">
            <v>420</v>
          </cell>
          <cell r="E34">
            <v>5.88</v>
          </cell>
          <cell r="F34">
            <v>4.2</v>
          </cell>
        </row>
        <row r="35">
          <cell r="B35" t="str">
            <v>雁峰区</v>
          </cell>
          <cell r="C35">
            <v>18</v>
          </cell>
          <cell r="D35">
            <v>216</v>
          </cell>
          <cell r="E35">
            <v>3.024</v>
          </cell>
          <cell r="F35">
            <v>2.16</v>
          </cell>
        </row>
        <row r="36">
          <cell r="B36" t="str">
            <v>石鼓区</v>
          </cell>
          <cell r="C36">
            <v>15</v>
          </cell>
          <cell r="D36">
            <v>180</v>
          </cell>
          <cell r="E36">
            <v>2.52</v>
          </cell>
          <cell r="F36">
            <v>1.8</v>
          </cell>
        </row>
        <row r="37">
          <cell r="B37" t="str">
            <v>蒸湘区</v>
          </cell>
          <cell r="C37">
            <v>27</v>
          </cell>
          <cell r="D37">
            <v>324</v>
          </cell>
          <cell r="E37">
            <v>4.536</v>
          </cell>
          <cell r="F37">
            <v>3.24</v>
          </cell>
        </row>
        <row r="38">
          <cell r="B38" t="str">
            <v>南岳区</v>
          </cell>
          <cell r="C38">
            <v>18</v>
          </cell>
          <cell r="D38">
            <v>216</v>
          </cell>
          <cell r="E38">
            <v>3.024</v>
          </cell>
          <cell r="F38">
            <v>2.16</v>
          </cell>
        </row>
        <row r="39">
          <cell r="B39" t="str">
            <v>衡南县</v>
          </cell>
          <cell r="C39">
            <v>375</v>
          </cell>
          <cell r="D39">
            <v>4500</v>
          </cell>
          <cell r="E39">
            <v>63</v>
          </cell>
          <cell r="F39">
            <v>45</v>
          </cell>
        </row>
        <row r="40">
          <cell r="B40" t="str">
            <v>衡阳县</v>
          </cell>
          <cell r="C40">
            <v>443</v>
          </cell>
          <cell r="D40">
            <v>5316</v>
          </cell>
          <cell r="E40">
            <v>74.424</v>
          </cell>
          <cell r="F40">
            <v>53.16</v>
          </cell>
        </row>
        <row r="41">
          <cell r="B41" t="str">
            <v>衡山县</v>
          </cell>
          <cell r="C41">
            <v>128</v>
          </cell>
          <cell r="D41">
            <v>1536</v>
          </cell>
          <cell r="E41">
            <v>21.504</v>
          </cell>
          <cell r="F41">
            <v>15.36</v>
          </cell>
        </row>
        <row r="42">
          <cell r="B42" t="str">
            <v>衡东县</v>
          </cell>
          <cell r="C42">
            <v>231</v>
          </cell>
          <cell r="D42">
            <v>2772</v>
          </cell>
          <cell r="E42">
            <v>38.808</v>
          </cell>
          <cell r="F42">
            <v>27.72</v>
          </cell>
        </row>
        <row r="43">
          <cell r="B43" t="str">
            <v>常宁市</v>
          </cell>
          <cell r="C43">
            <v>363</v>
          </cell>
          <cell r="D43">
            <v>4356</v>
          </cell>
          <cell r="E43">
            <v>60.984</v>
          </cell>
          <cell r="F43">
            <v>43.56</v>
          </cell>
        </row>
        <row r="44">
          <cell r="B44" t="str">
            <v>祁东县</v>
          </cell>
          <cell r="C44">
            <v>296</v>
          </cell>
          <cell r="D44">
            <v>3552</v>
          </cell>
          <cell r="E44">
            <v>49.728</v>
          </cell>
          <cell r="F44">
            <v>35.52</v>
          </cell>
        </row>
        <row r="45">
          <cell r="B45" t="str">
            <v>耒阳市</v>
          </cell>
          <cell r="C45">
            <v>319</v>
          </cell>
          <cell r="D45">
            <v>3828</v>
          </cell>
          <cell r="E45">
            <v>53.592</v>
          </cell>
          <cell r="F45">
            <v>38.28</v>
          </cell>
        </row>
        <row r="46">
          <cell r="B46" t="str">
            <v>邵阳市小计</v>
          </cell>
          <cell r="C46">
            <v>3159</v>
          </cell>
          <cell r="D46">
            <v>37908</v>
          </cell>
          <cell r="E46">
            <v>530.712</v>
          </cell>
          <cell r="F46">
            <v>379.08</v>
          </cell>
        </row>
        <row r="47">
          <cell r="B47" t="str">
            <v>双清区</v>
          </cell>
          <cell r="C47">
            <v>33</v>
          </cell>
          <cell r="D47">
            <v>396</v>
          </cell>
          <cell r="E47">
            <v>5.544</v>
          </cell>
          <cell r="F47">
            <v>3.96</v>
          </cell>
        </row>
        <row r="48">
          <cell r="B48" t="str">
            <v>大祥区</v>
          </cell>
          <cell r="C48">
            <v>38</v>
          </cell>
          <cell r="D48">
            <v>456</v>
          </cell>
          <cell r="E48">
            <v>6.384</v>
          </cell>
          <cell r="F48">
            <v>4.56</v>
          </cell>
        </row>
        <row r="49">
          <cell r="B49" t="str">
            <v>北塔区</v>
          </cell>
          <cell r="C49">
            <v>14</v>
          </cell>
          <cell r="D49">
            <v>168</v>
          </cell>
          <cell r="E49">
            <v>2.352</v>
          </cell>
          <cell r="F49">
            <v>1.68</v>
          </cell>
        </row>
        <row r="50">
          <cell r="B50" t="str">
            <v>邵东市</v>
          </cell>
          <cell r="C50">
            <v>518</v>
          </cell>
          <cell r="D50">
            <v>6216</v>
          </cell>
          <cell r="E50">
            <v>87.024</v>
          </cell>
          <cell r="F50">
            <v>62.16</v>
          </cell>
        </row>
        <row r="51">
          <cell r="B51" t="str">
            <v>新邵县</v>
          </cell>
          <cell r="C51">
            <v>366</v>
          </cell>
          <cell r="D51">
            <v>4392</v>
          </cell>
          <cell r="E51">
            <v>61.488</v>
          </cell>
          <cell r="F51">
            <v>43.92</v>
          </cell>
        </row>
        <row r="52">
          <cell r="B52" t="str">
            <v>隆回县</v>
          </cell>
          <cell r="C52">
            <v>506</v>
          </cell>
          <cell r="D52">
            <v>6072</v>
          </cell>
          <cell r="E52">
            <v>85.008</v>
          </cell>
          <cell r="F52">
            <v>60.72</v>
          </cell>
        </row>
        <row r="53">
          <cell r="B53" t="str">
            <v>武冈市</v>
          </cell>
          <cell r="C53">
            <v>287</v>
          </cell>
          <cell r="D53">
            <v>3444</v>
          </cell>
          <cell r="E53">
            <v>48.216</v>
          </cell>
          <cell r="F53">
            <v>34.44</v>
          </cell>
        </row>
        <row r="54">
          <cell r="B54" t="str">
            <v>洞口县</v>
          </cell>
          <cell r="C54">
            <v>334</v>
          </cell>
          <cell r="D54">
            <v>4008</v>
          </cell>
          <cell r="E54">
            <v>56.112</v>
          </cell>
          <cell r="F54">
            <v>40.08</v>
          </cell>
        </row>
        <row r="55">
          <cell r="B55" t="str">
            <v>新宁县</v>
          </cell>
          <cell r="C55">
            <v>299</v>
          </cell>
          <cell r="D55">
            <v>3588</v>
          </cell>
          <cell r="E55">
            <v>50.232</v>
          </cell>
          <cell r="F55">
            <v>35.88</v>
          </cell>
        </row>
        <row r="56">
          <cell r="B56" t="str">
            <v>邵阳县</v>
          </cell>
          <cell r="C56">
            <v>391</v>
          </cell>
          <cell r="D56">
            <v>4692</v>
          </cell>
          <cell r="E56">
            <v>65.688</v>
          </cell>
          <cell r="F56">
            <v>46.92</v>
          </cell>
        </row>
        <row r="57">
          <cell r="B57" t="str">
            <v>城步县</v>
          </cell>
          <cell r="C57">
            <v>158</v>
          </cell>
          <cell r="D57">
            <v>1896</v>
          </cell>
          <cell r="E57">
            <v>26.544</v>
          </cell>
          <cell r="F57">
            <v>18.96</v>
          </cell>
        </row>
        <row r="58">
          <cell r="B58" t="str">
            <v>绥宁县</v>
          </cell>
          <cell r="C58">
            <v>215</v>
          </cell>
          <cell r="D58">
            <v>2580</v>
          </cell>
          <cell r="E58">
            <v>36.12</v>
          </cell>
          <cell r="F58">
            <v>25.8</v>
          </cell>
        </row>
        <row r="59">
          <cell r="B59" t="str">
            <v>岳阳市小计</v>
          </cell>
          <cell r="C59">
            <v>1372</v>
          </cell>
          <cell r="D59">
            <v>16464</v>
          </cell>
          <cell r="E59">
            <v>230.496</v>
          </cell>
          <cell r="F59">
            <v>164.64</v>
          </cell>
        </row>
        <row r="60">
          <cell r="B60" t="str">
            <v>岳阳楼区</v>
          </cell>
          <cell r="C60">
            <v>36</v>
          </cell>
          <cell r="D60">
            <v>432</v>
          </cell>
          <cell r="E60">
            <v>6.048</v>
          </cell>
          <cell r="F60">
            <v>4.32</v>
          </cell>
        </row>
        <row r="61">
          <cell r="B61" t="str">
            <v>云溪区</v>
          </cell>
          <cell r="C61">
            <v>35</v>
          </cell>
          <cell r="D61">
            <v>420</v>
          </cell>
          <cell r="E61">
            <v>5.88</v>
          </cell>
          <cell r="F61">
            <v>4.2</v>
          </cell>
        </row>
        <row r="62">
          <cell r="B62" t="str">
            <v>君山区</v>
          </cell>
          <cell r="C62">
            <v>53</v>
          </cell>
          <cell r="D62">
            <v>636</v>
          </cell>
          <cell r="E62">
            <v>8.904</v>
          </cell>
          <cell r="F62">
            <v>6.36</v>
          </cell>
        </row>
        <row r="63">
          <cell r="B63" t="str">
            <v>汨罗市</v>
          </cell>
          <cell r="C63">
            <v>168</v>
          </cell>
          <cell r="D63">
            <v>2016</v>
          </cell>
          <cell r="E63">
            <v>28.224</v>
          </cell>
          <cell r="F63">
            <v>20.16</v>
          </cell>
        </row>
        <row r="64">
          <cell r="B64" t="str">
            <v>平江县</v>
          </cell>
          <cell r="C64">
            <v>497</v>
          </cell>
          <cell r="D64">
            <v>5964</v>
          </cell>
          <cell r="E64">
            <v>83.496</v>
          </cell>
          <cell r="F64">
            <v>59.64</v>
          </cell>
        </row>
        <row r="65">
          <cell r="B65" t="str">
            <v>湘阴县</v>
          </cell>
          <cell r="C65">
            <v>153</v>
          </cell>
          <cell r="D65">
            <v>1836</v>
          </cell>
          <cell r="E65">
            <v>25.704</v>
          </cell>
          <cell r="F65">
            <v>18.36</v>
          </cell>
        </row>
        <row r="66">
          <cell r="B66" t="str">
            <v>临湘市</v>
          </cell>
          <cell r="C66">
            <v>114</v>
          </cell>
          <cell r="D66">
            <v>1368</v>
          </cell>
          <cell r="E66">
            <v>19.152</v>
          </cell>
          <cell r="F66">
            <v>13.68</v>
          </cell>
        </row>
        <row r="67">
          <cell r="B67" t="str">
            <v>华容县</v>
          </cell>
          <cell r="C67">
            <v>155</v>
          </cell>
          <cell r="D67">
            <v>1860</v>
          </cell>
          <cell r="E67">
            <v>26.04</v>
          </cell>
          <cell r="F67">
            <v>18.6</v>
          </cell>
        </row>
        <row r="68">
          <cell r="B68" t="str">
            <v>岳阳县</v>
          </cell>
          <cell r="C68">
            <v>161</v>
          </cell>
          <cell r="D68">
            <v>1932</v>
          </cell>
          <cell r="E68">
            <v>27.048</v>
          </cell>
          <cell r="F68">
            <v>19.32</v>
          </cell>
        </row>
        <row r="69">
          <cell r="B69" t="str">
            <v>常德市小计</v>
          </cell>
          <cell r="C69">
            <v>1507</v>
          </cell>
          <cell r="D69">
            <v>18084</v>
          </cell>
          <cell r="E69">
            <v>253.176</v>
          </cell>
          <cell r="F69">
            <v>180.84</v>
          </cell>
        </row>
        <row r="70">
          <cell r="B70" t="str">
            <v>武陵区</v>
          </cell>
          <cell r="C70">
            <v>30</v>
          </cell>
          <cell r="D70">
            <v>360</v>
          </cell>
          <cell r="E70">
            <v>5.04</v>
          </cell>
          <cell r="F70">
            <v>3.6</v>
          </cell>
        </row>
        <row r="71">
          <cell r="B71" t="str">
            <v>鼎城区</v>
          </cell>
          <cell r="C71">
            <v>226</v>
          </cell>
          <cell r="D71">
            <v>2712</v>
          </cell>
          <cell r="E71">
            <v>37.968</v>
          </cell>
          <cell r="F71">
            <v>27.12</v>
          </cell>
        </row>
        <row r="72">
          <cell r="B72" t="str">
            <v>津市市</v>
          </cell>
          <cell r="C72">
            <v>39</v>
          </cell>
          <cell r="D72">
            <v>468</v>
          </cell>
          <cell r="E72">
            <v>6.552</v>
          </cell>
          <cell r="F72">
            <v>4.68</v>
          </cell>
        </row>
        <row r="73">
          <cell r="B73" t="str">
            <v>安乡县</v>
          </cell>
          <cell r="C73">
            <v>115</v>
          </cell>
          <cell r="D73">
            <v>1380</v>
          </cell>
          <cell r="E73">
            <v>19.32</v>
          </cell>
          <cell r="F73">
            <v>13.8</v>
          </cell>
        </row>
        <row r="74">
          <cell r="B74" t="str">
            <v>汉寿县</v>
          </cell>
          <cell r="C74">
            <v>213</v>
          </cell>
          <cell r="D74">
            <v>2556</v>
          </cell>
          <cell r="E74">
            <v>35.784</v>
          </cell>
          <cell r="F74">
            <v>25.56</v>
          </cell>
        </row>
        <row r="75">
          <cell r="B75" t="str">
            <v>澧县</v>
          </cell>
          <cell r="C75">
            <v>198</v>
          </cell>
          <cell r="D75">
            <v>2376</v>
          </cell>
          <cell r="E75">
            <v>33.264</v>
          </cell>
          <cell r="F75">
            <v>23.76</v>
          </cell>
        </row>
        <row r="76">
          <cell r="B76" t="str">
            <v>临澧县</v>
          </cell>
          <cell r="C76">
            <v>94</v>
          </cell>
          <cell r="D76">
            <v>1128</v>
          </cell>
          <cell r="E76">
            <v>15.792</v>
          </cell>
          <cell r="F76">
            <v>11.28</v>
          </cell>
        </row>
        <row r="77">
          <cell r="B77" t="str">
            <v>桃源县</v>
          </cell>
          <cell r="C77">
            <v>345</v>
          </cell>
          <cell r="D77">
            <v>4140</v>
          </cell>
          <cell r="E77">
            <v>57.96</v>
          </cell>
          <cell r="F77">
            <v>41.4</v>
          </cell>
        </row>
        <row r="78">
          <cell r="B78" t="str">
            <v>石门县</v>
          </cell>
          <cell r="C78">
            <v>247</v>
          </cell>
          <cell r="D78">
            <v>2964</v>
          </cell>
          <cell r="E78">
            <v>41.496</v>
          </cell>
          <cell r="F78">
            <v>29.64</v>
          </cell>
        </row>
        <row r="79">
          <cell r="B79" t="str">
            <v>张家界市小计</v>
          </cell>
          <cell r="C79">
            <v>860</v>
          </cell>
          <cell r="D79">
            <v>10320</v>
          </cell>
          <cell r="E79">
            <v>144.48</v>
          </cell>
          <cell r="F79">
            <v>103.2</v>
          </cell>
        </row>
        <row r="80">
          <cell r="B80" t="str">
            <v>永定区</v>
          </cell>
          <cell r="C80">
            <v>184</v>
          </cell>
          <cell r="D80">
            <v>2208</v>
          </cell>
          <cell r="E80">
            <v>30.912</v>
          </cell>
          <cell r="F80">
            <v>22.08</v>
          </cell>
        </row>
        <row r="81">
          <cell r="B81" t="str">
            <v>武陵源区</v>
          </cell>
          <cell r="C81">
            <v>15</v>
          </cell>
          <cell r="D81">
            <v>180</v>
          </cell>
          <cell r="E81">
            <v>2.52</v>
          </cell>
          <cell r="F81">
            <v>1.8</v>
          </cell>
        </row>
        <row r="82">
          <cell r="B82" t="str">
            <v>慈利县</v>
          </cell>
          <cell r="C82">
            <v>385</v>
          </cell>
          <cell r="D82">
            <v>4620</v>
          </cell>
          <cell r="E82">
            <v>64.68</v>
          </cell>
          <cell r="F82">
            <v>46.2</v>
          </cell>
        </row>
        <row r="83">
          <cell r="B83" t="str">
            <v>桑植县</v>
          </cell>
          <cell r="C83">
            <v>276</v>
          </cell>
          <cell r="D83">
            <v>3312</v>
          </cell>
          <cell r="E83">
            <v>46.368</v>
          </cell>
          <cell r="F83">
            <v>33.12</v>
          </cell>
        </row>
        <row r="84">
          <cell r="B84" t="str">
            <v>益阳市小计</v>
          </cell>
          <cell r="C84">
            <v>1128</v>
          </cell>
          <cell r="D84">
            <v>13536</v>
          </cell>
          <cell r="E84">
            <v>189.504</v>
          </cell>
          <cell r="F84">
            <v>135.36</v>
          </cell>
        </row>
        <row r="85">
          <cell r="B85" t="str">
            <v>资阳区</v>
          </cell>
          <cell r="C85">
            <v>88</v>
          </cell>
          <cell r="D85">
            <v>1056</v>
          </cell>
          <cell r="E85">
            <v>14.784</v>
          </cell>
          <cell r="F85">
            <v>10.56</v>
          </cell>
        </row>
        <row r="86">
          <cell r="B86" t="str">
            <v>赫山区</v>
          </cell>
          <cell r="C86">
            <v>155</v>
          </cell>
          <cell r="D86">
            <v>1860</v>
          </cell>
          <cell r="E86">
            <v>26.04</v>
          </cell>
          <cell r="F86">
            <v>18.6</v>
          </cell>
        </row>
        <row r="87">
          <cell r="B87" t="str">
            <v>沅江市</v>
          </cell>
          <cell r="C87">
            <v>157</v>
          </cell>
          <cell r="D87">
            <v>1884</v>
          </cell>
          <cell r="E87">
            <v>26.376</v>
          </cell>
          <cell r="F87">
            <v>18.84</v>
          </cell>
        </row>
        <row r="88">
          <cell r="B88" t="str">
            <v>南县</v>
          </cell>
          <cell r="C88">
            <v>152</v>
          </cell>
          <cell r="D88">
            <v>1824</v>
          </cell>
          <cell r="E88">
            <v>25.536</v>
          </cell>
          <cell r="F88">
            <v>18.24</v>
          </cell>
        </row>
        <row r="89">
          <cell r="B89" t="str">
            <v>桃江县</v>
          </cell>
          <cell r="C89">
            <v>212</v>
          </cell>
          <cell r="D89">
            <v>2544</v>
          </cell>
          <cell r="E89">
            <v>35.616</v>
          </cell>
          <cell r="F89">
            <v>25.44</v>
          </cell>
        </row>
        <row r="90">
          <cell r="B90" t="str">
            <v>安化县</v>
          </cell>
          <cell r="C90">
            <v>364</v>
          </cell>
          <cell r="D90">
            <v>4368</v>
          </cell>
          <cell r="E90">
            <v>61.152</v>
          </cell>
          <cell r="F90">
            <v>43.68</v>
          </cell>
        </row>
        <row r="91">
          <cell r="B91" t="str">
            <v>永州市小计</v>
          </cell>
          <cell r="C91">
            <v>2931</v>
          </cell>
          <cell r="D91">
            <v>35172</v>
          </cell>
          <cell r="E91">
            <v>492.408</v>
          </cell>
          <cell r="F91">
            <v>351.72</v>
          </cell>
        </row>
        <row r="92">
          <cell r="B92" t="str">
            <v>零陵区</v>
          </cell>
          <cell r="C92">
            <v>299</v>
          </cell>
          <cell r="D92">
            <v>3588</v>
          </cell>
          <cell r="E92">
            <v>50.232</v>
          </cell>
          <cell r="F92">
            <v>35.88</v>
          </cell>
        </row>
        <row r="93">
          <cell r="B93" t="str">
            <v>冷水滩区</v>
          </cell>
          <cell r="C93">
            <v>172</v>
          </cell>
          <cell r="D93">
            <v>2064</v>
          </cell>
          <cell r="E93">
            <v>28.896</v>
          </cell>
          <cell r="F93">
            <v>20.64</v>
          </cell>
        </row>
        <row r="94">
          <cell r="B94" t="str">
            <v>东安县</v>
          </cell>
          <cell r="C94">
            <v>301</v>
          </cell>
          <cell r="D94">
            <v>3612</v>
          </cell>
          <cell r="E94">
            <v>50.568</v>
          </cell>
          <cell r="F94">
            <v>36.12</v>
          </cell>
        </row>
        <row r="95">
          <cell r="B95" t="str">
            <v>道县</v>
          </cell>
          <cell r="C95">
            <v>312</v>
          </cell>
          <cell r="D95">
            <v>3744</v>
          </cell>
          <cell r="E95">
            <v>52.416</v>
          </cell>
          <cell r="F95">
            <v>37.44</v>
          </cell>
        </row>
        <row r="96">
          <cell r="B96" t="str">
            <v>宁远县</v>
          </cell>
          <cell r="C96">
            <v>406</v>
          </cell>
          <cell r="D96">
            <v>4872</v>
          </cell>
          <cell r="E96">
            <v>68.208</v>
          </cell>
          <cell r="F96">
            <v>48.72</v>
          </cell>
        </row>
        <row r="97">
          <cell r="B97" t="str">
            <v>江永县</v>
          </cell>
          <cell r="C97">
            <v>104</v>
          </cell>
          <cell r="D97">
            <v>1248</v>
          </cell>
          <cell r="E97">
            <v>17.472</v>
          </cell>
          <cell r="F97">
            <v>12.48</v>
          </cell>
        </row>
        <row r="98">
          <cell r="B98" t="str">
            <v>江华县</v>
          </cell>
          <cell r="C98">
            <v>295</v>
          </cell>
          <cell r="D98">
            <v>3540</v>
          </cell>
          <cell r="E98">
            <v>49.56</v>
          </cell>
          <cell r="F98">
            <v>35.4</v>
          </cell>
        </row>
        <row r="99">
          <cell r="B99" t="str">
            <v>蓝山县</v>
          </cell>
          <cell r="C99">
            <v>209</v>
          </cell>
          <cell r="D99">
            <v>2508</v>
          </cell>
          <cell r="E99">
            <v>35.112</v>
          </cell>
          <cell r="F99">
            <v>25.08</v>
          </cell>
        </row>
        <row r="100">
          <cell r="B100" t="str">
            <v>新田县</v>
          </cell>
          <cell r="C100">
            <v>196</v>
          </cell>
          <cell r="D100">
            <v>2352</v>
          </cell>
          <cell r="E100">
            <v>32.928</v>
          </cell>
          <cell r="F100">
            <v>23.52</v>
          </cell>
        </row>
        <row r="101">
          <cell r="B101" t="str">
            <v>双牌县</v>
          </cell>
          <cell r="C101">
            <v>114</v>
          </cell>
          <cell r="D101">
            <v>1368</v>
          </cell>
          <cell r="E101">
            <v>19.152</v>
          </cell>
          <cell r="F101">
            <v>13.68</v>
          </cell>
        </row>
        <row r="102">
          <cell r="B102" t="str">
            <v>祁阳市</v>
          </cell>
          <cell r="C102">
            <v>523</v>
          </cell>
          <cell r="D102">
            <v>6276</v>
          </cell>
          <cell r="E102">
            <v>87.864</v>
          </cell>
          <cell r="F102">
            <v>62.76</v>
          </cell>
        </row>
        <row r="103">
          <cell r="B103" t="str">
            <v>郴州市小计</v>
          </cell>
          <cell r="C103">
            <v>2040</v>
          </cell>
          <cell r="D103">
            <v>24480</v>
          </cell>
          <cell r="E103">
            <v>342.72</v>
          </cell>
          <cell r="F103">
            <v>244.8</v>
          </cell>
        </row>
        <row r="104">
          <cell r="B104" t="str">
            <v>北湖区</v>
          </cell>
          <cell r="C104">
            <v>91</v>
          </cell>
          <cell r="D104">
            <v>1092</v>
          </cell>
          <cell r="E104">
            <v>15.288</v>
          </cell>
          <cell r="F104">
            <v>10.92</v>
          </cell>
        </row>
        <row r="105">
          <cell r="B105" t="str">
            <v>苏仙区</v>
          </cell>
          <cell r="C105">
            <v>116</v>
          </cell>
          <cell r="D105">
            <v>1392</v>
          </cell>
          <cell r="E105">
            <v>19.488</v>
          </cell>
          <cell r="F105">
            <v>13.92</v>
          </cell>
        </row>
        <row r="106">
          <cell r="B106" t="str">
            <v>资兴市</v>
          </cell>
          <cell r="C106">
            <v>183</v>
          </cell>
          <cell r="D106">
            <v>2196</v>
          </cell>
          <cell r="E106">
            <v>30.744</v>
          </cell>
          <cell r="F106">
            <v>21.96</v>
          </cell>
        </row>
        <row r="107">
          <cell r="B107" t="str">
            <v>桂阳县</v>
          </cell>
          <cell r="C107">
            <v>322</v>
          </cell>
          <cell r="D107">
            <v>3864</v>
          </cell>
          <cell r="E107">
            <v>54.096</v>
          </cell>
          <cell r="F107">
            <v>38.64</v>
          </cell>
        </row>
        <row r="108">
          <cell r="B108" t="str">
            <v>永兴县</v>
          </cell>
          <cell r="C108">
            <v>242</v>
          </cell>
          <cell r="D108">
            <v>2904</v>
          </cell>
          <cell r="E108">
            <v>40.656</v>
          </cell>
          <cell r="F108">
            <v>29.04</v>
          </cell>
        </row>
        <row r="109">
          <cell r="B109" t="str">
            <v>宜章县</v>
          </cell>
          <cell r="C109">
            <v>246</v>
          </cell>
          <cell r="D109">
            <v>2952</v>
          </cell>
          <cell r="E109">
            <v>41.328</v>
          </cell>
          <cell r="F109">
            <v>29.52</v>
          </cell>
        </row>
        <row r="110">
          <cell r="B110" t="str">
            <v>嘉禾县</v>
          </cell>
          <cell r="C110">
            <v>167</v>
          </cell>
          <cell r="D110">
            <v>2004</v>
          </cell>
          <cell r="E110">
            <v>28.056</v>
          </cell>
          <cell r="F110">
            <v>20.04</v>
          </cell>
        </row>
        <row r="111">
          <cell r="B111" t="str">
            <v>临武县</v>
          </cell>
          <cell r="C111">
            <v>200</v>
          </cell>
          <cell r="D111">
            <v>2400</v>
          </cell>
          <cell r="E111">
            <v>33.6</v>
          </cell>
          <cell r="F111">
            <v>24</v>
          </cell>
        </row>
        <row r="112">
          <cell r="B112" t="str">
            <v>汝城县</v>
          </cell>
          <cell r="C112">
            <v>217</v>
          </cell>
          <cell r="D112">
            <v>2604</v>
          </cell>
          <cell r="E112">
            <v>36.456</v>
          </cell>
          <cell r="F112">
            <v>26.04</v>
          </cell>
        </row>
        <row r="113">
          <cell r="B113" t="str">
            <v>桂东县</v>
          </cell>
          <cell r="C113">
            <v>102</v>
          </cell>
          <cell r="D113">
            <v>1224</v>
          </cell>
          <cell r="E113">
            <v>17.136</v>
          </cell>
          <cell r="F113">
            <v>12.24</v>
          </cell>
        </row>
        <row r="114">
          <cell r="B114" t="str">
            <v>安仁县</v>
          </cell>
          <cell r="C114">
            <v>154</v>
          </cell>
          <cell r="D114">
            <v>1848</v>
          </cell>
          <cell r="E114">
            <v>25.872</v>
          </cell>
          <cell r="F114">
            <v>18.48</v>
          </cell>
        </row>
        <row r="115">
          <cell r="B115" t="str">
            <v>娄底市小计</v>
          </cell>
          <cell r="C115">
            <v>1790</v>
          </cell>
          <cell r="D115">
            <v>21480</v>
          </cell>
          <cell r="E115">
            <v>300.72</v>
          </cell>
          <cell r="F115">
            <v>214.8</v>
          </cell>
        </row>
        <row r="116">
          <cell r="B116" t="str">
            <v>娄星区</v>
          </cell>
          <cell r="C116">
            <v>157</v>
          </cell>
          <cell r="D116">
            <v>1884</v>
          </cell>
          <cell r="E116">
            <v>26.376</v>
          </cell>
          <cell r="F116">
            <v>18.84</v>
          </cell>
        </row>
        <row r="117">
          <cell r="B117" t="str">
            <v>涟源市</v>
          </cell>
          <cell r="C117">
            <v>439</v>
          </cell>
          <cell r="D117">
            <v>5268</v>
          </cell>
          <cell r="E117">
            <v>73.752</v>
          </cell>
          <cell r="F117">
            <v>52.68</v>
          </cell>
        </row>
        <row r="118">
          <cell r="B118" t="str">
            <v>冷水江市</v>
          </cell>
          <cell r="C118">
            <v>91</v>
          </cell>
          <cell r="D118">
            <v>1092</v>
          </cell>
          <cell r="E118">
            <v>15.288</v>
          </cell>
          <cell r="F118">
            <v>10.92</v>
          </cell>
        </row>
        <row r="119">
          <cell r="B119" t="str">
            <v>双峰县</v>
          </cell>
          <cell r="C119">
            <v>473</v>
          </cell>
          <cell r="D119">
            <v>5676</v>
          </cell>
          <cell r="E119">
            <v>79.464</v>
          </cell>
          <cell r="F119">
            <v>56.76</v>
          </cell>
        </row>
        <row r="120">
          <cell r="B120" t="str">
            <v>新化县</v>
          </cell>
          <cell r="C120">
            <v>630</v>
          </cell>
          <cell r="D120">
            <v>7560</v>
          </cell>
          <cell r="E120">
            <v>105.84</v>
          </cell>
          <cell r="F120">
            <v>75.6</v>
          </cell>
        </row>
        <row r="121">
          <cell r="B121" t="str">
            <v>怀化市小计</v>
          </cell>
          <cell r="C121">
            <v>2455</v>
          </cell>
          <cell r="D121">
            <v>29460</v>
          </cell>
          <cell r="E121">
            <v>412.44</v>
          </cell>
          <cell r="F121">
            <v>294.6</v>
          </cell>
        </row>
        <row r="122">
          <cell r="B122" t="str">
            <v>鹤城区</v>
          </cell>
          <cell r="C122">
            <v>62</v>
          </cell>
          <cell r="D122">
            <v>744</v>
          </cell>
          <cell r="E122">
            <v>10.416</v>
          </cell>
          <cell r="F122">
            <v>7.44</v>
          </cell>
        </row>
        <row r="123">
          <cell r="B123" t="str">
            <v>沅陵县</v>
          </cell>
          <cell r="C123">
            <v>369</v>
          </cell>
          <cell r="D123">
            <v>4428</v>
          </cell>
          <cell r="E123">
            <v>61.992</v>
          </cell>
          <cell r="F123">
            <v>44.28</v>
          </cell>
        </row>
        <row r="124">
          <cell r="B124" t="str">
            <v>辰溪县</v>
          </cell>
          <cell r="C124">
            <v>272</v>
          </cell>
          <cell r="D124">
            <v>3264</v>
          </cell>
          <cell r="E124">
            <v>45.696</v>
          </cell>
          <cell r="F124">
            <v>32.64</v>
          </cell>
        </row>
        <row r="125">
          <cell r="B125" t="str">
            <v>溆浦县</v>
          </cell>
          <cell r="C125">
            <v>372</v>
          </cell>
          <cell r="D125">
            <v>4464</v>
          </cell>
          <cell r="E125">
            <v>62.496</v>
          </cell>
          <cell r="F125">
            <v>44.64</v>
          </cell>
        </row>
        <row r="126">
          <cell r="B126" t="str">
            <v>麻阳县</v>
          </cell>
          <cell r="C126">
            <v>201</v>
          </cell>
          <cell r="D126">
            <v>2412</v>
          </cell>
          <cell r="E126">
            <v>33.768</v>
          </cell>
          <cell r="F126">
            <v>24.12</v>
          </cell>
        </row>
        <row r="127">
          <cell r="B127" t="str">
            <v>新晃县</v>
          </cell>
          <cell r="C127">
            <v>137</v>
          </cell>
          <cell r="D127">
            <v>1644</v>
          </cell>
          <cell r="E127">
            <v>23.016</v>
          </cell>
          <cell r="F127">
            <v>16.44</v>
          </cell>
        </row>
        <row r="128">
          <cell r="B128" t="str">
            <v>芷江县</v>
          </cell>
          <cell r="C128">
            <v>198</v>
          </cell>
          <cell r="D128">
            <v>2376</v>
          </cell>
          <cell r="E128">
            <v>33.264</v>
          </cell>
          <cell r="F128">
            <v>23.76</v>
          </cell>
        </row>
        <row r="129">
          <cell r="B129" t="str">
            <v>中方县</v>
          </cell>
          <cell r="C129">
            <v>130</v>
          </cell>
          <cell r="D129">
            <v>1560</v>
          </cell>
          <cell r="E129">
            <v>21.84</v>
          </cell>
          <cell r="F129">
            <v>15.6</v>
          </cell>
        </row>
        <row r="130">
          <cell r="B130" t="str">
            <v>洪江市</v>
          </cell>
          <cell r="C130">
            <v>194</v>
          </cell>
          <cell r="D130">
            <v>2328</v>
          </cell>
          <cell r="E130">
            <v>32.592</v>
          </cell>
          <cell r="F130">
            <v>23.28</v>
          </cell>
        </row>
        <row r="131">
          <cell r="B131" t="str">
            <v>洪江区</v>
          </cell>
          <cell r="C131">
            <v>14</v>
          </cell>
          <cell r="D131">
            <v>168</v>
          </cell>
          <cell r="E131">
            <v>2.352</v>
          </cell>
          <cell r="F131">
            <v>1.68</v>
          </cell>
        </row>
        <row r="132">
          <cell r="B132" t="str">
            <v>会同县</v>
          </cell>
          <cell r="C132">
            <v>230</v>
          </cell>
          <cell r="D132">
            <v>2760</v>
          </cell>
          <cell r="E132">
            <v>38.64</v>
          </cell>
          <cell r="F132">
            <v>27.6</v>
          </cell>
        </row>
        <row r="133">
          <cell r="B133" t="str">
            <v>靖州县</v>
          </cell>
          <cell r="C133">
            <v>124</v>
          </cell>
          <cell r="D133">
            <v>1488</v>
          </cell>
          <cell r="E133">
            <v>20.832</v>
          </cell>
          <cell r="F133">
            <v>14.88</v>
          </cell>
        </row>
        <row r="134">
          <cell r="B134" t="str">
            <v>通道县</v>
          </cell>
          <cell r="C134">
            <v>152</v>
          </cell>
          <cell r="D134">
            <v>1824</v>
          </cell>
          <cell r="E134">
            <v>25.536</v>
          </cell>
          <cell r="F134">
            <v>18.24</v>
          </cell>
        </row>
        <row r="135">
          <cell r="B135" t="str">
            <v>湘西土家族苗族自治州小计</v>
          </cell>
          <cell r="C135">
            <v>1549</v>
          </cell>
          <cell r="D135">
            <v>18588</v>
          </cell>
          <cell r="E135">
            <v>371.76</v>
          </cell>
          <cell r="F135">
            <v>297.408</v>
          </cell>
        </row>
        <row r="136">
          <cell r="B136" t="str">
            <v>吉首市</v>
          </cell>
          <cell r="C136">
            <v>110</v>
          </cell>
          <cell r="D136">
            <v>1320</v>
          </cell>
          <cell r="E136">
            <v>26.4</v>
          </cell>
          <cell r="F136">
            <v>21.12</v>
          </cell>
        </row>
        <row r="137">
          <cell r="B137" t="str">
            <v>泸溪县</v>
          </cell>
          <cell r="C137">
            <v>131</v>
          </cell>
          <cell r="D137">
            <v>1572</v>
          </cell>
          <cell r="E137">
            <v>31.44</v>
          </cell>
          <cell r="F137">
            <v>25.152</v>
          </cell>
        </row>
        <row r="138">
          <cell r="B138" t="str">
            <v>凤凰县</v>
          </cell>
          <cell r="C138">
            <v>254</v>
          </cell>
          <cell r="D138">
            <v>3048</v>
          </cell>
          <cell r="E138">
            <v>60.96</v>
          </cell>
          <cell r="F138">
            <v>48.768</v>
          </cell>
        </row>
        <row r="139">
          <cell r="B139" t="str">
            <v>花垣县</v>
          </cell>
          <cell r="C139">
            <v>207</v>
          </cell>
          <cell r="D139">
            <v>2484</v>
          </cell>
          <cell r="E139">
            <v>49.68</v>
          </cell>
          <cell r="F139">
            <v>39.744</v>
          </cell>
        </row>
        <row r="140">
          <cell r="B140" t="str">
            <v>保靖县</v>
          </cell>
          <cell r="C140">
            <v>159</v>
          </cell>
          <cell r="D140">
            <v>1908</v>
          </cell>
          <cell r="E140">
            <v>38.16</v>
          </cell>
          <cell r="F140">
            <v>30.528</v>
          </cell>
        </row>
        <row r="141">
          <cell r="B141" t="str">
            <v>古丈县</v>
          </cell>
          <cell r="C141">
            <v>103</v>
          </cell>
          <cell r="D141">
            <v>1236</v>
          </cell>
          <cell r="E141">
            <v>24.72</v>
          </cell>
          <cell r="F141">
            <v>19.776</v>
          </cell>
        </row>
        <row r="142">
          <cell r="B142" t="str">
            <v>永顺县</v>
          </cell>
          <cell r="C142">
            <v>265</v>
          </cell>
          <cell r="D142">
            <v>3180</v>
          </cell>
          <cell r="E142">
            <v>63.6</v>
          </cell>
          <cell r="F142">
            <v>50.88</v>
          </cell>
        </row>
        <row r="143">
          <cell r="B143" t="str">
            <v>龙山县</v>
          </cell>
          <cell r="C143">
            <v>320</v>
          </cell>
          <cell r="D143">
            <v>3840</v>
          </cell>
          <cell r="E143">
            <v>76.8</v>
          </cell>
          <cell r="F143">
            <v>61.44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Zeros="0" tabSelected="1" workbookViewId="0">
      <selection activeCell="B5" sqref="B5:B7"/>
    </sheetView>
  </sheetViews>
  <sheetFormatPr defaultColWidth="9" defaultRowHeight="15" outlineLevelCol="5"/>
  <cols>
    <col min="1" max="1" width="14.25" style="3" customWidth="1"/>
    <col min="2" max="2" width="32.25" style="4" customWidth="1"/>
    <col min="3" max="3" width="12.25" style="4" customWidth="1"/>
    <col min="4" max="4" width="32.75" style="4" customWidth="1"/>
    <col min="5" max="5" width="12.75" style="4" customWidth="1"/>
    <col min="6" max="6" width="18.75" style="4" customWidth="1"/>
    <col min="7" max="16384" width="9" style="1"/>
  </cols>
  <sheetData>
    <row r="1" s="1" customFormat="1" ht="27" customHeight="1" spans="1:6">
      <c r="A1" s="5" t="s">
        <v>0</v>
      </c>
      <c r="B1" s="4"/>
      <c r="C1" s="4"/>
      <c r="D1" s="4"/>
      <c r="E1" s="4"/>
      <c r="F1" s="4"/>
    </row>
    <row r="2" s="1" customFormat="1" ht="43" customHeight="1" spans="1:6">
      <c r="A2" s="6" t="s">
        <v>1</v>
      </c>
      <c r="B2" s="7"/>
      <c r="C2" s="7"/>
      <c r="D2" s="7"/>
      <c r="E2" s="7"/>
      <c r="F2" s="7"/>
    </row>
    <row r="3" s="1" customFormat="1" ht="35" customHeight="1" spans="1:6">
      <c r="A3" s="8" t="s">
        <v>2</v>
      </c>
      <c r="B3" s="9"/>
      <c r="C3" s="9"/>
      <c r="D3" s="9"/>
      <c r="E3" s="9"/>
      <c r="F3" s="9"/>
    </row>
    <row r="4" s="1" customFormat="1" ht="25.5" customHeight="1" spans="1:6">
      <c r="A4" s="10" t="s">
        <v>3</v>
      </c>
      <c r="B4" s="11" t="s">
        <v>4</v>
      </c>
      <c r="C4" s="12"/>
      <c r="D4" s="12"/>
      <c r="E4" s="12"/>
      <c r="F4" s="13"/>
    </row>
    <row r="5" s="1" customFormat="1" ht="25.5" customHeight="1" spans="1:6">
      <c r="A5" s="10"/>
      <c r="B5" s="14" t="s">
        <v>5</v>
      </c>
      <c r="C5" s="11" t="s">
        <v>6</v>
      </c>
      <c r="D5" s="12"/>
      <c r="E5" s="12"/>
      <c r="F5" s="13"/>
    </row>
    <row r="6" s="1" customFormat="1" ht="39" customHeight="1" spans="1:6">
      <c r="A6" s="10"/>
      <c r="B6" s="15"/>
      <c r="C6" s="11" t="s">
        <v>7</v>
      </c>
      <c r="D6" s="13"/>
      <c r="E6" s="16" t="s">
        <v>8</v>
      </c>
      <c r="F6" s="17"/>
    </row>
    <row r="7" s="1" customFormat="1" ht="48" customHeight="1" spans="1:6">
      <c r="A7" s="10"/>
      <c r="B7" s="18"/>
      <c r="C7" s="19" t="s">
        <v>9</v>
      </c>
      <c r="D7" s="19" t="s">
        <v>10</v>
      </c>
      <c r="E7" s="19" t="s">
        <v>9</v>
      </c>
      <c r="F7" s="19" t="s">
        <v>10</v>
      </c>
    </row>
    <row r="8" s="2" customFormat="1" ht="21" customHeight="1" spans="1:6">
      <c r="A8" s="20" t="s">
        <v>11</v>
      </c>
      <c r="B8" s="21">
        <v>98.28</v>
      </c>
      <c r="C8" s="21">
        <f>SUM(C9:C11)</f>
        <v>10.2</v>
      </c>
      <c r="D8" s="21">
        <v>4.08</v>
      </c>
      <c r="E8" s="21">
        <f>SUM(E9:E11)</f>
        <v>52</v>
      </c>
      <c r="F8" s="21">
        <f>SUM(F9:F11)</f>
        <v>32</v>
      </c>
    </row>
    <row r="9" s="1" customFormat="1" ht="21" customHeight="1" spans="1:6">
      <c r="A9" s="22" t="s">
        <v>12</v>
      </c>
      <c r="B9" s="23">
        <v>37.544</v>
      </c>
      <c r="C9" s="24">
        <f>VLOOKUP(A9,[1]电影资金!$B$7:$F$143,5,0)</f>
        <v>3.96</v>
      </c>
      <c r="D9" s="23">
        <v>1.584</v>
      </c>
      <c r="E9" s="24">
        <f>[1]文化信息共享工程、送戏曲进乡村、农村体育活动!N49</f>
        <v>20</v>
      </c>
      <c r="F9" s="24">
        <f>[1]文化信息共享工程、送戏曲进乡村、农村体育活动!O49</f>
        <v>12</v>
      </c>
    </row>
    <row r="10" s="1" customFormat="1" ht="18.75" customHeight="1" spans="1:6">
      <c r="A10" s="22" t="s">
        <v>13</v>
      </c>
      <c r="B10" s="23">
        <f>SUM(C10:F10)</f>
        <v>45.384</v>
      </c>
      <c r="C10" s="24">
        <f>VLOOKUP(A10,[1]电影资金!$B$7:$F$143,5,0)</f>
        <v>4.56</v>
      </c>
      <c r="D10" s="23">
        <v>1.824</v>
      </c>
      <c r="E10" s="24">
        <f>[1]文化信息共享工程、送戏曲进乡村、农村体育活动!N50</f>
        <v>24</v>
      </c>
      <c r="F10" s="24">
        <f>[1]文化信息共享工程、送戏曲进乡村、农村体育活动!O50</f>
        <v>15</v>
      </c>
    </row>
    <row r="11" s="1" customFormat="1" ht="18.75" customHeight="1" spans="1:6">
      <c r="A11" s="25" t="s">
        <v>14</v>
      </c>
      <c r="B11" s="23">
        <f>SUM(C11:F11)</f>
        <v>15.352</v>
      </c>
      <c r="C11" s="24">
        <f>VLOOKUP(A11,[1]电影资金!$B$7:$F$143,5,0)</f>
        <v>1.68</v>
      </c>
      <c r="D11" s="23">
        <v>0.672</v>
      </c>
      <c r="E11" s="24">
        <f>[1]文化信息共享工程、送戏曲进乡村、农村体育活动!N51</f>
        <v>8</v>
      </c>
      <c r="F11" s="24">
        <f>[1]文化信息共享工程、送戏曲进乡村、农村体育活动!O51</f>
        <v>5</v>
      </c>
    </row>
  </sheetData>
  <mergeCells count="8">
    <mergeCell ref="A2:F2"/>
    <mergeCell ref="A3:F3"/>
    <mergeCell ref="B4:F4"/>
    <mergeCell ref="C5:F5"/>
    <mergeCell ref="C6:D6"/>
    <mergeCell ref="E6:F6"/>
    <mergeCell ref="A4:A7"/>
    <mergeCell ref="B5:B7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提前下达2023年公共文化服务体系建设资金安排表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yanshuai</dc:creator>
  <cp:lastModifiedBy>随风而起</cp:lastModifiedBy>
  <dcterms:created xsi:type="dcterms:W3CDTF">2023-01-01T01:35:38Z</dcterms:created>
  <dcterms:modified xsi:type="dcterms:W3CDTF">2023-08-30T07:25:23Z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142861255CDF44B4A5F6D2C8C32BD3E7_13</vt:lpwstr>
  </property>
  <property fmtid="{D5CDD505-2E9C-101B-9397-08002B2CF9AE}" pid="3" name="KSOProductBuildVer">
    <vt:lpwstr>2052-11.1.0.14309</vt:lpwstr>
  </property>
</Properties>
</file>