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firstSheet="10" activeTab="25"/>
  </bookViews>
  <sheets>
    <sheet name="目录" sheetId="22" r:id="rId1"/>
    <sheet name="表1" sheetId="1" r:id="rId2"/>
    <sheet name="表2" sheetId="2" r:id="rId3"/>
    <sheet name="表3" sheetId="3" r:id="rId4"/>
    <sheet name="表4" sheetId="4" r:id="rId5"/>
    <sheet name="表5" sheetId="5" r:id="rId6"/>
    <sheet name="表6" sheetId="6" r:id="rId7"/>
    <sheet name="表7" sheetId="8" r:id="rId8"/>
    <sheet name="表8" sheetId="9" r:id="rId9"/>
    <sheet name="表9" sheetId="18" r:id="rId10"/>
    <sheet name="表10" sheetId="19" r:id="rId11"/>
    <sheet name="表11" sheetId="10" r:id="rId12"/>
    <sheet name="表12" sheetId="23" r:id="rId13"/>
    <sheet name="表13" sheetId="11" r:id="rId14"/>
    <sheet name="表14" sheetId="12" r:id="rId15"/>
    <sheet name="表15" sheetId="20" r:id="rId16"/>
    <sheet name="表16" sheetId="21" r:id="rId17"/>
    <sheet name="表17" sheetId="27" r:id="rId18"/>
    <sheet name="表18" sheetId="28" r:id="rId19"/>
    <sheet name="表19" sheetId="13" r:id="rId20"/>
    <sheet name="表20" sheetId="14" r:id="rId21"/>
    <sheet name="表21" sheetId="15" r:id="rId22"/>
    <sheet name="表22" sheetId="16" r:id="rId23"/>
    <sheet name="表23" sheetId="17" r:id="rId24"/>
    <sheet name="表24" sheetId="24" r:id="rId25"/>
    <sheet name="表25" sheetId="29" r:id="rId26"/>
  </sheets>
  <definedNames>
    <definedName name="_xlnm._FilterDatabase" localSheetId="25" hidden="1">表25!$A$1:$D$187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7">#REF!</definedName>
    <definedName name="a" localSheetId="8">#REF!</definedName>
    <definedName name="a">#REF!</definedName>
    <definedName name="m00" localSheetId="19">#REF!</definedName>
    <definedName name="m00" localSheetId="20">#REF!</definedName>
    <definedName name="m00" localSheetId="21">#REF!</definedName>
    <definedName name="m00" localSheetId="22">#REF!</definedName>
    <definedName name="m00" localSheetId="7">#REF!</definedName>
    <definedName name="m00" localSheetId="8">#REF!</definedName>
    <definedName name="m00">#REF!</definedName>
    <definedName name="_xlnm.Print_Area" localSheetId="2">表2!$A$1:$E$29</definedName>
    <definedName name="_xlnm.Print_Titles" localSheetId="3">表3!$2:$4</definedName>
  </definedNames>
  <calcPr calcId="144525"/>
</workbook>
</file>

<file path=xl/sharedStrings.xml><?xml version="1.0" encoding="utf-8"?>
<sst xmlns="http://schemas.openxmlformats.org/spreadsheetml/2006/main" count="2412" uniqueCount="1804">
  <si>
    <t>目 录</t>
  </si>
  <si>
    <t>1、2021年市本级一般公共预算收入预算草案</t>
  </si>
  <si>
    <t>2、2021年市本级一般公共预算支出预算草案</t>
  </si>
  <si>
    <t>3、2021年市本级一般公共预算支出明细预算草案</t>
  </si>
  <si>
    <t>4、2021年邵阳市本级对县市区税收返还和转移支付分地区预算表</t>
  </si>
  <si>
    <t>5、2021年一般公共预算市对县级专项转移支付分项目预算表</t>
  </si>
  <si>
    <t>6、2021年邵阳市本级一般公共预算基本支出经济分类预算表</t>
  </si>
  <si>
    <t>7、2021年全市政府性基金收入预算表</t>
  </si>
  <si>
    <t>8、2021年全市政府性基金支出预算表</t>
  </si>
  <si>
    <t>9、2021年市本级政府性基金收入预算表</t>
  </si>
  <si>
    <t>10、2021年市本级政府性基金支出预算表</t>
  </si>
  <si>
    <t>11、2021年市本级对下转移支付基金预算分地区表</t>
  </si>
  <si>
    <t>12、2021年市本级对下转移支付基金预算分项目表</t>
  </si>
  <si>
    <t>13、2021年全市国有资本经营预算收入表（草案）</t>
  </si>
  <si>
    <t>14、2021年全市国有资本经营预算支出表（草案）</t>
  </si>
  <si>
    <t>15、2021年市本级国有资本经营预算收入表（草案）</t>
  </si>
  <si>
    <t>16、2021年市本级国有资本经营预算支出表（草案）</t>
  </si>
  <si>
    <t>17、2021年对下国有资本经营转移支付预算表</t>
  </si>
  <si>
    <t>18、2021年对下国有资本经营转移支付分地区汇总情况表</t>
  </si>
  <si>
    <t>19、2021年市本级社会保险基金收入预算表</t>
  </si>
  <si>
    <t>20、2021年市本级社会保险基金支出预算表</t>
  </si>
  <si>
    <t>21、2020年邵阳市政府一般债务限额和余额情况表</t>
  </si>
  <si>
    <t>22、2020年邵阳市政府专项债务限额和余额情况表</t>
  </si>
  <si>
    <t>23、2021年地方政府债务限额、余额预计情况表</t>
  </si>
  <si>
    <t>24、2021年地方政府债务发行及还本付息预计情况表</t>
  </si>
  <si>
    <t>25、2021年市级重大投资项目预算安排情况表</t>
  </si>
  <si>
    <t>表一：</t>
  </si>
  <si>
    <t>2021年市本级一般公共预算收入预算草案</t>
  </si>
  <si>
    <t>单位：万元</t>
  </si>
  <si>
    <t>项目</t>
  </si>
  <si>
    <t>2020年     完成数     （快报）</t>
  </si>
  <si>
    <t>2021年        预算数</t>
  </si>
  <si>
    <t>比上年        增减额</t>
  </si>
  <si>
    <t>比上年        增减%</t>
  </si>
  <si>
    <t>一、税收收入</t>
  </si>
  <si>
    <t xml:space="preserve"> 1.增值税37.5％</t>
  </si>
  <si>
    <t xml:space="preserve">  改征增值税37.5％</t>
  </si>
  <si>
    <t xml:space="preserve"> 2.营业税37.5％</t>
  </si>
  <si>
    <t xml:space="preserve"> 3.企业所得税28％</t>
  </si>
  <si>
    <t xml:space="preserve"> 4.所得税退税</t>
  </si>
  <si>
    <t xml:space="preserve"> 5.个人所得税28％</t>
  </si>
  <si>
    <t xml:space="preserve"> 6.资源税75％</t>
  </si>
  <si>
    <t xml:space="preserve"> 7.城市维护建设税</t>
  </si>
  <si>
    <t xml:space="preserve"> 8.房产税</t>
  </si>
  <si>
    <t xml:space="preserve"> 9.印花税</t>
  </si>
  <si>
    <t xml:space="preserve"> 10.城镇土地使用税70％</t>
  </si>
  <si>
    <t xml:space="preserve"> 11.土地增值税</t>
  </si>
  <si>
    <t xml:space="preserve"> 12.车船税</t>
  </si>
  <si>
    <t xml:space="preserve"> 13.耕地占用税</t>
  </si>
  <si>
    <t xml:space="preserve"> 14.契税</t>
  </si>
  <si>
    <t xml:space="preserve"> 15.烟叶税</t>
  </si>
  <si>
    <t xml:space="preserve"> 16.环境保护税</t>
  </si>
  <si>
    <t xml:space="preserve"> 17.其他税收收入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</si>
  <si>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</si>
  <si>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</si>
  <si>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</si>
  <si>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</si>
  <si>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</si>
  <si>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</si>
  <si>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6.捐赠收入</t>
  </si>
  <si>
    <t xml:space="preserve"> 7.政府住房基金收入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</si>
  <si>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</si>
  <si>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</si>
  <si>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</si>
  <si>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</si>
  <si>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</si>
  <si>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</si>
  <si>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</si>
  <si>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</si>
  <si>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</si>
  <si>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</si>
  <si>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</si>
  <si>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</si>
  <si>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</si>
  <si>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</si>
  <si>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</si>
  <si>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</si>
  <si>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</si>
  <si>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 xml:space="preserve">    上划中央清欠营业税</t>
  </si>
  <si>
    <t>一般公共预算收入</t>
  </si>
  <si>
    <t>表二：</t>
  </si>
  <si>
    <t>2021年市本级一般公共预算支出预算草案</t>
  </si>
  <si>
    <t>项     目</t>
  </si>
  <si>
    <t>2020年        预算数</t>
  </si>
  <si>
    <t>增减      (+-%)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</si>
  <si>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</si>
  <si>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</si>
  <si>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</si>
  <si>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</si>
  <si>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</si>
  <si>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</si>
  <si>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</si>
  <si>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</si>
  <si>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</si>
  <si>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</si>
  <si>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</si>
  <si>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</si>
  <si>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</si>
  <si>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</si>
  <si>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</si>
  <si>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</si>
  <si>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</si>
  <si>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</si>
  <si>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</si>
  <si>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</si>
  <si>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</si>
  <si>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</si>
  <si>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一般公共预算支出合计</t>
  </si>
  <si>
    <t>表三：</t>
  </si>
  <si>
    <t>2021年市本级一般公共预算支出明细预算草案</t>
  </si>
  <si>
    <t>2021年预算数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</si>
  <si>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</si>
  <si>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</si>
  <si>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</si>
  <si>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</si>
  <si>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</si>
  <si>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</si>
  <si>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</si>
  <si>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</si>
  <si>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</si>
  <si>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</si>
  <si>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</si>
  <si>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</si>
  <si>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</si>
  <si>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</si>
  <si>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</si>
  <si>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</si>
  <si>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</si>
  <si>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</si>
  <si>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</si>
  <si>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</si>
  <si>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</si>
  <si>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</si>
  <si>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</si>
  <si>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</si>
  <si>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</si>
  <si>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</si>
  <si>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</si>
  <si>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</si>
  <si>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</si>
  <si>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</si>
  <si>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</si>
  <si>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</si>
  <si>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</si>
  <si>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</si>
  <si>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</si>
  <si>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</si>
  <si>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</si>
  <si>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</si>
  <si>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</si>
  <si>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</si>
  <si>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</si>
  <si>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</si>
  <si>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</si>
  <si>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</si>
  <si>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</si>
  <si>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</si>
  <si>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</si>
  <si>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</si>
  <si>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</si>
  <si>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</si>
  <si>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</si>
  <si>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</si>
  <si>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</si>
  <si>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</si>
  <si>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</si>
  <si>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</si>
  <si>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</si>
  <si>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</si>
  <si>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</si>
  <si>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</si>
  <si>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</si>
  <si>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</si>
  <si>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</si>
  <si>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</si>
  <si>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</si>
  <si>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</si>
  <si>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</si>
  <si>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</si>
  <si>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</si>
  <si>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</si>
  <si>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</si>
  <si>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</si>
  <si>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</si>
  <si>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</si>
  <si>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</si>
  <si>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</si>
  <si>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</si>
  <si>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</si>
  <si>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</si>
  <si>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</si>
  <si>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</si>
  <si>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</si>
  <si>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</si>
  <si>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</si>
  <si>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</si>
  <si>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</si>
  <si>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</si>
  <si>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</si>
  <si>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</si>
  <si>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</si>
  <si>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</si>
  <si>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</si>
  <si>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</si>
  <si>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</si>
  <si>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</si>
  <si>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</si>
  <si>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</si>
  <si>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</si>
  <si>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</si>
  <si>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</si>
  <si>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</si>
  <si>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</si>
  <si>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</si>
  <si>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</si>
  <si>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</si>
  <si>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</si>
  <si>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</si>
  <si>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</si>
  <si>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</si>
  <si>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</si>
  <si>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</si>
  <si>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</si>
  <si>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</si>
  <si>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</si>
  <si>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</si>
  <si>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</si>
  <si>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</si>
  <si>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</si>
  <si>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</si>
  <si>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</si>
  <si>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</si>
  <si>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</si>
  <si>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</si>
  <si>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</si>
  <si>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</si>
  <si>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</si>
  <si>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</si>
  <si>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</si>
  <si>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</si>
  <si>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</si>
  <si>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</si>
  <si>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</si>
  <si>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</si>
  <si>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</si>
  <si>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</si>
  <si>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</si>
  <si>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</si>
  <si>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</si>
  <si>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</si>
  <si>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</si>
  <si>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</si>
  <si>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</si>
  <si>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</si>
  <si>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</si>
  <si>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</si>
  <si>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</si>
  <si>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</si>
  <si>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</si>
  <si>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</si>
  <si>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</si>
  <si>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</si>
  <si>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</si>
  <si>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</si>
  <si>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</si>
  <si>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</si>
  <si>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</si>
  <si>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</si>
  <si>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</si>
  <si>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</si>
  <si>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</si>
  <si>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</si>
  <si>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</si>
  <si>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</si>
  <si>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</si>
  <si>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</si>
  <si>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</si>
  <si>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</si>
  <si>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</si>
  <si>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</si>
  <si>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</si>
  <si>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</si>
  <si>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</si>
  <si>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</si>
  <si>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</si>
  <si>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</si>
  <si>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</si>
  <si>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</si>
  <si>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</si>
  <si>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</si>
  <si>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</si>
  <si>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</si>
  <si>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</si>
  <si>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</si>
  <si>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</si>
  <si>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</si>
  <si>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</si>
  <si>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</si>
  <si>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</si>
  <si>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</si>
  <si>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</si>
  <si>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</si>
  <si>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</si>
  <si>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</si>
  <si>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</si>
  <si>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</si>
  <si>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</si>
  <si>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</si>
  <si>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</si>
  <si>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</si>
  <si>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</si>
  <si>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</si>
  <si>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</si>
  <si>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</si>
  <si>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</si>
  <si>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</si>
  <si>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</si>
  <si>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</si>
  <si>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</si>
  <si>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</si>
  <si>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</si>
  <si>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</si>
  <si>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</si>
  <si>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</si>
  <si>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</si>
  <si>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</si>
  <si>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</si>
  <si>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</si>
  <si>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</si>
  <si>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</si>
  <si>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</si>
  <si>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</si>
  <si>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</si>
  <si>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</si>
  <si>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</si>
  <si>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</si>
  <si>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</si>
  <si>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</si>
  <si>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</si>
  <si>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</si>
  <si>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</si>
  <si>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</si>
  <si>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</si>
  <si>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</si>
  <si>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</si>
  <si>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</si>
  <si>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</si>
  <si>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</si>
  <si>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</si>
  <si>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</si>
  <si>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</si>
  <si>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</si>
  <si>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</si>
  <si>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</si>
  <si>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</si>
  <si>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</si>
  <si>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</si>
  <si>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</si>
  <si>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</si>
  <si>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</si>
  <si>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</si>
  <si>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</si>
  <si>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</si>
  <si>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</si>
  <si>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</si>
  <si>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</si>
  <si>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</si>
  <si>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</si>
  <si>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</si>
  <si>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</si>
  <si>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</si>
  <si>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</si>
  <si>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</si>
  <si>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</si>
  <si>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</si>
  <si>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</si>
  <si>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</si>
  <si>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</si>
  <si>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</si>
  <si>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</si>
  <si>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</si>
  <si>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</si>
  <si>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</si>
  <si>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</si>
  <si>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</si>
  <si>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</si>
  <si>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</si>
  <si>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</si>
  <si>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</si>
  <si>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</si>
  <si>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</si>
  <si>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</si>
  <si>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</si>
  <si>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</si>
  <si>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</si>
  <si>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</si>
  <si>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</si>
  <si>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</si>
  <si>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</si>
  <si>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</si>
  <si>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</si>
  <si>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</si>
  <si>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</si>
  <si>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</si>
  <si>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</si>
  <si>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</si>
  <si>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</si>
  <si>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</si>
  <si>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</si>
  <si>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</si>
  <si>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</si>
  <si>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</si>
  <si>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</si>
  <si>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</si>
  <si>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</si>
  <si>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</si>
  <si>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</si>
  <si>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</si>
  <si>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</si>
  <si>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</si>
  <si>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</si>
  <si>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</si>
  <si>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</si>
  <si>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</si>
  <si>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</si>
  <si>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</si>
  <si>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</si>
  <si>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</si>
  <si>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</si>
  <si>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</si>
  <si>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</si>
  <si>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</si>
  <si>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</si>
  <si>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</si>
  <si>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</si>
  <si>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</si>
  <si>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</si>
  <si>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</si>
  <si>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</si>
  <si>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</si>
  <si>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</si>
  <si>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</si>
  <si>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</si>
  <si>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</si>
  <si>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</si>
  <si>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</si>
  <si>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</si>
  <si>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</si>
  <si>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</si>
  <si>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</si>
  <si>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</si>
  <si>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</si>
  <si>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</si>
  <si>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</si>
  <si>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</si>
  <si>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</si>
  <si>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</si>
  <si>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</si>
  <si>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</si>
  <si>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</si>
  <si>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</si>
  <si>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</si>
  <si>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</si>
  <si>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</si>
  <si>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</si>
  <si>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</si>
  <si>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</si>
  <si>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</si>
  <si>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</si>
  <si>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</si>
  <si>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</si>
  <si>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</si>
  <si>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</si>
  <si>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</si>
  <si>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</si>
  <si>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</si>
  <si>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</si>
  <si>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</si>
  <si>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</si>
  <si>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</si>
  <si>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</si>
  <si>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</si>
  <si>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</si>
  <si>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</si>
  <si>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</si>
  <si>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</si>
  <si>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</si>
  <si>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</si>
  <si>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</si>
  <si>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</si>
  <si>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</si>
  <si>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</si>
  <si>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</si>
  <si>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</si>
  <si>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</si>
  <si>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</si>
  <si>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</si>
  <si>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</si>
  <si>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</si>
  <si>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</si>
  <si>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</si>
  <si>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</si>
  <si>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</si>
  <si>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</si>
  <si>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</si>
  <si>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</si>
  <si>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</si>
  <si>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</si>
  <si>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</si>
  <si>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</si>
  <si>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</si>
  <si>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</si>
  <si>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</si>
  <si>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</si>
  <si>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</si>
  <si>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</si>
  <si>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</si>
  <si>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</si>
  <si>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</si>
  <si>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</si>
  <si>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</si>
  <si>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</si>
  <si>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</si>
  <si>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</si>
  <si>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</si>
  <si>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</si>
  <si>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</si>
  <si>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</si>
  <si>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</si>
  <si>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</si>
  <si>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</si>
  <si>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</si>
  <si>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</si>
  <si>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</si>
  <si>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</si>
  <si>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</si>
  <si>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</si>
  <si>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</si>
  <si>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</si>
  <si>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</si>
  <si>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</si>
  <si>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</si>
  <si>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</si>
  <si>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</si>
  <si>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</si>
  <si>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</si>
  <si>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</si>
  <si>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</si>
  <si>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</si>
  <si>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</si>
  <si>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</si>
  <si>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</si>
  <si>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</si>
  <si>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</si>
  <si>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</si>
  <si>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</si>
  <si>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</si>
  <si>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</si>
  <si>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</si>
  <si>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</si>
  <si>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</si>
  <si>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</si>
  <si>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</si>
  <si>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</si>
  <si>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</si>
  <si>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</si>
  <si>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</si>
  <si>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</si>
  <si>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</si>
  <si>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</si>
  <si>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</si>
  <si>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</si>
  <si>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</si>
  <si>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</si>
  <si>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</si>
  <si>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</si>
  <si>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</si>
  <si>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</si>
  <si>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</si>
  <si>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</si>
  <si>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</si>
  <si>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</si>
  <si>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</si>
  <si>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</si>
  <si>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</si>
  <si>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</si>
  <si>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</si>
  <si>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</si>
  <si>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</si>
  <si>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</si>
  <si>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</si>
  <si>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</si>
  <si>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</si>
  <si>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</si>
  <si>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</si>
  <si>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</si>
  <si>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</si>
  <si>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</si>
  <si>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</si>
  <si>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</si>
  <si>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</si>
  <si>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</si>
  <si>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</si>
  <si>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</si>
  <si>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</si>
  <si>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</si>
  <si>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</si>
  <si>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</si>
  <si>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</si>
  <si>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</si>
  <si>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</si>
  <si>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</si>
  <si>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</si>
  <si>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</si>
  <si>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</si>
  <si>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</si>
  <si>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</si>
  <si>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</si>
  <si>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</si>
  <si>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</si>
  <si>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</si>
  <si>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</si>
  <si>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</si>
  <si>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</si>
  <si>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</si>
  <si>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</si>
  <si>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</si>
  <si>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</si>
  <si>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</si>
  <si>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</si>
  <si>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</si>
  <si>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</si>
  <si>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</si>
  <si>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</si>
  <si>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</si>
  <si>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</si>
  <si>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</si>
  <si>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</si>
  <si>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</si>
  <si>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</si>
  <si>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</si>
  <si>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</si>
  <si>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</si>
  <si>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</si>
  <si>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</si>
  <si>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</si>
  <si>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</si>
  <si>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</si>
  <si>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</si>
  <si>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</si>
  <si>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</si>
  <si>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</si>
  <si>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</si>
  <si>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</si>
  <si>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</si>
  <si>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</si>
  <si>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</si>
  <si>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</si>
  <si>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</si>
  <si>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</si>
  <si>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</si>
  <si>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</si>
  <si>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</si>
  <si>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</si>
  <si>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</si>
  <si>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</si>
  <si>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</si>
  <si>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</si>
  <si>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</si>
  <si>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</si>
  <si>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</si>
  <si>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</si>
  <si>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</si>
  <si>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</si>
  <si>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</si>
  <si>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</si>
  <si>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</si>
  <si>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</si>
  <si>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</si>
  <si>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</si>
  <si>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</si>
  <si>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</si>
  <si>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</si>
  <si>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</si>
  <si>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</si>
  <si>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</si>
  <si>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</si>
  <si>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</si>
  <si>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</si>
  <si>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</si>
  <si>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</si>
  <si>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</si>
  <si>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</si>
  <si>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</si>
  <si>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</si>
  <si>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</si>
  <si>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</si>
  <si>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</si>
  <si>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</si>
  <si>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</si>
  <si>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</si>
  <si>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</si>
  <si>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</si>
  <si>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</si>
  <si>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</si>
  <si>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</si>
  <si>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</si>
  <si>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</si>
  <si>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</si>
  <si>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</si>
  <si>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</si>
  <si>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</si>
  <si>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</si>
  <si>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</si>
  <si>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</si>
  <si>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</si>
  <si>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</si>
  <si>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</si>
  <si>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</si>
  <si>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</si>
  <si>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</si>
  <si>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</si>
  <si>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</si>
  <si>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</si>
  <si>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</si>
  <si>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</si>
  <si>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</si>
  <si>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</si>
  <si>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</si>
  <si>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</si>
  <si>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</si>
  <si>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</si>
  <si>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</si>
  <si>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</si>
  <si>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</si>
  <si>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</si>
  <si>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</si>
  <si>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</si>
  <si>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</si>
  <si>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</si>
  <si>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</si>
  <si>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</si>
  <si>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</si>
  <si>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</si>
  <si>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</si>
  <si>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</si>
  <si>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</si>
  <si>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</si>
  <si>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</si>
  <si>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</si>
  <si>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</si>
  <si>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</si>
  <si>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</si>
  <si>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</si>
  <si>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</si>
  <si>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</si>
  <si>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</si>
  <si>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</si>
  <si>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</si>
  <si>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</si>
  <si>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</si>
  <si>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</si>
  <si>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</si>
  <si>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</si>
  <si>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</si>
  <si>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</si>
  <si>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</si>
  <si>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</si>
  <si>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</si>
  <si>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</si>
  <si>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</si>
  <si>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</si>
  <si>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</si>
  <si>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</si>
  <si>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</si>
  <si>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</si>
  <si>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</si>
  <si>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</si>
  <si>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</si>
  <si>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</si>
  <si>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</si>
  <si>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</si>
  <si>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</si>
  <si>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</si>
  <si>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</si>
  <si>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</si>
  <si>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</si>
  <si>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</si>
  <si>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</si>
  <si>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</si>
  <si>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</si>
  <si>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</si>
  <si>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</si>
  <si>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</si>
  <si>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</si>
  <si>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</si>
  <si>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</si>
  <si>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</si>
  <si>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</si>
  <si>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</si>
  <si>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</si>
  <si>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</si>
  <si>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</si>
  <si>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</si>
  <si>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</si>
  <si>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</si>
  <si>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</si>
  <si>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</si>
  <si>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</si>
  <si>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</si>
  <si>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</si>
  <si>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</si>
  <si>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</si>
  <si>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</si>
  <si>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</si>
  <si>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</si>
  <si>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</si>
  <si>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</si>
  <si>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</si>
  <si>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</si>
  <si>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</si>
  <si>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</si>
  <si>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</si>
  <si>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</si>
  <si>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</si>
  <si>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</si>
  <si>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</si>
  <si>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</si>
  <si>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</si>
  <si>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</si>
  <si>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</si>
  <si>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</si>
  <si>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</si>
  <si>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</si>
  <si>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</si>
  <si>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</si>
  <si>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</si>
  <si>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</si>
  <si>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</si>
  <si>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</si>
  <si>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</si>
  <si>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</si>
  <si>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</si>
  <si>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</si>
  <si>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</si>
  <si>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</si>
  <si>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</si>
  <si>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</si>
  <si>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</si>
  <si>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</si>
  <si>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</si>
  <si>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</si>
  <si>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</si>
  <si>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</si>
  <si>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</si>
  <si>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</si>
  <si>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</si>
  <si>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</si>
  <si>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</si>
  <si>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</si>
  <si>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</si>
  <si>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</si>
  <si>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</si>
  <si>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</si>
  <si>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</si>
  <si>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</si>
  <si>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</si>
  <si>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</si>
  <si>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</si>
  <si>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</si>
  <si>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</si>
  <si>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</si>
  <si>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</si>
  <si>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</si>
  <si>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</si>
  <si>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</si>
  <si>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</si>
  <si>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</si>
  <si>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</si>
  <si>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</si>
  <si>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</si>
  <si>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</si>
  <si>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</si>
  <si>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</si>
  <si>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</si>
  <si>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</si>
  <si>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</si>
  <si>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</si>
  <si>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</si>
  <si>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</si>
  <si>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</si>
  <si>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</si>
  <si>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</si>
  <si>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</si>
  <si>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</si>
  <si>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</si>
  <si>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</si>
  <si>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</si>
  <si>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</si>
  <si>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</si>
  <si>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</si>
  <si>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</si>
  <si>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</si>
  <si>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</si>
  <si>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</si>
  <si>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</si>
  <si>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</si>
  <si>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</si>
  <si>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</si>
  <si>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</si>
  <si>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</si>
  <si>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</si>
  <si>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</si>
  <si>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</si>
  <si>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</si>
  <si>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</si>
  <si>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</si>
  <si>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</si>
  <si>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</si>
  <si>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</si>
  <si>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</si>
  <si>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</si>
  <si>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</si>
  <si>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</si>
  <si>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</si>
  <si>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</si>
  <si>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</si>
  <si>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</si>
  <si>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</si>
  <si>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</si>
  <si>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</si>
  <si>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</si>
  <si>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</si>
  <si>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</si>
  <si>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</si>
  <si>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</si>
  <si>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</si>
  <si>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</si>
  <si>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</si>
  <si>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</si>
  <si>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</si>
  <si>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</si>
  <si>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</si>
  <si>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</si>
  <si>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</si>
  <si>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</si>
  <si>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</si>
  <si>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</si>
  <si>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</si>
  <si>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</si>
  <si>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</si>
  <si>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</si>
  <si>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</si>
  <si>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</si>
  <si>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</si>
  <si>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</si>
  <si>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</si>
  <si>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</si>
  <si>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</si>
  <si>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</si>
  <si>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</si>
  <si>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</si>
  <si>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</si>
  <si>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</si>
  <si>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</si>
  <si>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</si>
  <si>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</si>
  <si>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</si>
  <si>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</si>
  <si>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</si>
  <si>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</si>
  <si>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</si>
  <si>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</si>
  <si>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</si>
  <si>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</si>
  <si>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</si>
  <si>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</si>
  <si>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</si>
  <si>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</si>
  <si>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</si>
  <si>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</si>
  <si>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</si>
  <si>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</si>
  <si>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</si>
  <si>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</si>
  <si>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</si>
  <si>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</si>
  <si>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</si>
  <si>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</si>
  <si>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</si>
  <si>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</si>
  <si>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</si>
  <si>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</si>
  <si>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</si>
  <si>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</si>
  <si>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</si>
  <si>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</si>
  <si>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</si>
  <si>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</si>
  <si>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</si>
  <si>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</si>
  <si>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</si>
  <si>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</si>
  <si>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</si>
  <si>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</si>
  <si>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</si>
  <si>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</si>
  <si>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</si>
  <si>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</si>
  <si>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</si>
  <si>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</si>
  <si>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</si>
  <si>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</si>
  <si>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</si>
  <si>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</si>
  <si>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</si>
  <si>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</si>
  <si>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</si>
  <si>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</si>
  <si>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</si>
  <si>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</si>
  <si>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</si>
  <si>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</si>
  <si>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</si>
  <si>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</si>
  <si>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</si>
  <si>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</si>
  <si>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</si>
  <si>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</si>
  <si>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</si>
  <si>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</si>
  <si>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</si>
  <si>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</si>
  <si>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</si>
  <si>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</si>
  <si>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</si>
  <si>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</si>
  <si>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</si>
  <si>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</si>
  <si>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</si>
  <si>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</si>
  <si>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</si>
  <si>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</si>
  <si>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</si>
  <si>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</si>
  <si>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</si>
  <si>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</si>
  <si>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</si>
  <si>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</si>
  <si>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</si>
  <si>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</si>
  <si>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</si>
  <si>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</si>
  <si>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</si>
  <si>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</si>
  <si>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</si>
  <si>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</si>
  <si>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</si>
  <si>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</si>
  <si>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</si>
  <si>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</si>
  <si>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</si>
  <si>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</si>
  <si>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</si>
  <si>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</si>
  <si>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</si>
  <si>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</si>
  <si>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</si>
  <si>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</si>
  <si>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</si>
  <si>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</si>
  <si>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</si>
  <si>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</si>
  <si>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</si>
  <si>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</si>
  <si>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</si>
  <si>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</si>
  <si>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</si>
  <si>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</si>
  <si>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</si>
  <si>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</si>
  <si>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</si>
  <si>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</si>
  <si>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</si>
  <si>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</si>
  <si>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</si>
  <si>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</si>
  <si>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</si>
  <si>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</si>
  <si>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</si>
  <si>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</si>
  <si>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</si>
  <si>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</si>
  <si>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</si>
  <si>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</si>
  <si>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</si>
  <si>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</si>
  <si>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</si>
  <si>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</si>
  <si>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</si>
  <si>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</si>
  <si>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</si>
  <si>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</si>
  <si>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</si>
  <si>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</si>
  <si>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</si>
  <si>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</si>
  <si>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</si>
  <si>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</si>
  <si>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</si>
  <si>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</si>
  <si>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</si>
  <si>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</si>
  <si>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</si>
  <si>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</si>
  <si>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</si>
  <si>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</si>
  <si>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</si>
  <si>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</si>
  <si>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</si>
  <si>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</si>
  <si>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</si>
  <si>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</si>
  <si>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</si>
  <si>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</si>
  <si>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</si>
  <si>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</si>
  <si>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</si>
  <si>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</si>
  <si>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</si>
  <si>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</si>
  <si>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</si>
  <si>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</si>
  <si>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</si>
  <si>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</si>
  <si>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</si>
  <si>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</si>
  <si>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</si>
  <si>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</si>
  <si>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</si>
  <si>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</si>
  <si>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</si>
  <si>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</si>
  <si>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</si>
  <si>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</si>
  <si>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</si>
  <si>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</si>
  <si>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</si>
  <si>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</si>
  <si>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</si>
  <si>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</si>
  <si>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</si>
  <si>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</si>
  <si>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</si>
  <si>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</si>
  <si>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</si>
  <si>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</si>
  <si>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</si>
  <si>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</si>
  <si>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</si>
  <si>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</si>
  <si>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</si>
  <si>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</si>
  <si>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</si>
  <si>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</si>
  <si>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</si>
  <si>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表四：</t>
  </si>
  <si>
    <r>
      <rPr>
        <b/>
        <sz val="14"/>
        <rFont val="Arial"/>
        <charset val="134"/>
      </rPr>
      <t>2021</t>
    </r>
    <r>
      <rPr>
        <b/>
        <sz val="14"/>
        <rFont val="FangSong"/>
        <charset val="134"/>
      </rPr>
      <t>年邵阳市本级对县市区税收返还和转移支付分地区预算表</t>
    </r>
  </si>
  <si>
    <t>地  区</t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</si>
  <si>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年执行数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</si>
  <si>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年预算</t>
    </r>
  </si>
  <si>
    <t>税收返还</t>
  </si>
  <si>
    <t>一般性转移支付</t>
  </si>
  <si>
    <t>专项转移支付</t>
  </si>
  <si>
    <t>小 计</t>
  </si>
  <si>
    <t>双清区</t>
  </si>
  <si>
    <t>大祥区</t>
  </si>
  <si>
    <t>北塔区</t>
  </si>
  <si>
    <t>经开区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</si>
  <si>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</si>
  <si>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</si>
  <si>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</si>
  <si>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</si>
  <si>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</si>
  <si>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</si>
  <si>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</si>
  <si>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城步苗族自治县</t>
  </si>
  <si>
    <t>绥宁县</t>
  </si>
  <si>
    <t>合  计</t>
  </si>
  <si>
    <t>注：2020年执行数为预计情况，以最终结算数据为准。</t>
  </si>
  <si>
    <t>表五：</t>
  </si>
  <si>
    <t>2021年一般公共预算市对县级专项转移支付分项目预算表</t>
  </si>
  <si>
    <t>项  目</t>
  </si>
  <si>
    <t>2020年执行数</t>
  </si>
  <si>
    <t>专项转移支付合计</t>
  </si>
  <si>
    <t>公共安全</t>
  </si>
  <si>
    <t>文化体育与传媒支出</t>
  </si>
  <si>
    <t>社会保障和就业</t>
  </si>
  <si>
    <t>医疗卫生与计划生育支出</t>
  </si>
  <si>
    <t>资源勘探信息等支出</t>
  </si>
  <si>
    <t>商业服务业等支出</t>
  </si>
  <si>
    <t xml:space="preserve">  其中：外经贸发展资金
</t>
  </si>
  <si>
    <t>表六</t>
  </si>
  <si>
    <t>2021年邵阳市本级一般公共预算基本支出经济分类预算表</t>
  </si>
  <si>
    <t>功能科目</t>
  </si>
  <si>
    <t>合计</t>
  </si>
  <si>
    <t>工资福利支出</t>
  </si>
  <si>
    <t>商品和服务支出</t>
  </si>
  <si>
    <t>对个人和家庭补助</t>
  </si>
  <si>
    <t>小计</t>
  </si>
  <si>
    <t>[30101]基本工资</t>
  </si>
  <si>
    <t>[30102]津贴补贴</t>
  </si>
  <si>
    <t>[30103]奖金</t>
  </si>
  <si>
    <t>[30107]绩效工资</t>
  </si>
  <si>
    <t>[30108]基本养老保险缴费</t>
  </si>
  <si>
    <t>[30109]职业年金缴费</t>
  </si>
  <si>
    <t>[30110]职工基本医疗保险缴费</t>
  </si>
  <si>
    <t>[30111]其他社会保障缴费</t>
  </si>
  <si>
    <t>[30112]其他社会保障缴费</t>
  </si>
  <si>
    <t>[30113]住房公积金</t>
  </si>
  <si>
    <t>[30199]其他工资福利支出</t>
  </si>
  <si>
    <t>[30201]办公费</t>
  </si>
  <si>
    <t>[30202]印刷费</t>
  </si>
  <si>
    <t>[30203]咨询费</t>
  </si>
  <si>
    <t>[30204]手续费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</si>
  <si>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</si>
  <si>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</si>
  <si>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</si>
  <si>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</si>
  <si>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</si>
  <si>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</si>
  <si>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[30212]因公出国(境)费用</t>
  </si>
  <si>
    <t>[30213]维修(护)费</t>
  </si>
  <si>
    <t>[30214]租赁费</t>
  </si>
  <si>
    <t>[30215]会议费</t>
  </si>
  <si>
    <t>[30216]培训费</t>
  </si>
  <si>
    <t>[30217]公务接待费</t>
  </si>
  <si>
    <t>[30218]专用材料费</t>
  </si>
  <si>
    <t>[30224]被装购置费</t>
  </si>
  <si>
    <t>[30225]专用燃料费</t>
  </si>
  <si>
    <t>[30226]劳务费</t>
  </si>
  <si>
    <t>[30227]委托业务费</t>
  </si>
  <si>
    <t>[30228]工会经费</t>
  </si>
  <si>
    <t>[30229]福利费</t>
  </si>
  <si>
    <t>[30231]公务用车运行维护费</t>
  </si>
  <si>
    <t>[30239]其他交通费用</t>
  </si>
  <si>
    <t>[30240]税金及附加费用</t>
  </si>
  <si>
    <t>[30299]其他商品和服务支出</t>
  </si>
  <si>
    <t>[30301]离休费</t>
  </si>
  <si>
    <t>[30302]退休费</t>
  </si>
  <si>
    <t>[30304]抚恤金</t>
  </si>
  <si>
    <t>[30399]其他对个人和家庭的补助支出</t>
  </si>
  <si>
    <t>表七：</t>
  </si>
  <si>
    <t>2021年全市政府性基金收入预算表</t>
  </si>
  <si>
    <t>预算数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</si>
  <si>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</si>
  <si>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</si>
  <si>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</si>
  <si>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</si>
  <si>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</si>
  <si>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</si>
  <si>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</si>
  <si>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本年基金收入合计</t>
  </si>
  <si>
    <t>上级补助收入</t>
  </si>
  <si>
    <t>调入资金</t>
  </si>
  <si>
    <t>地方政府债券收入</t>
  </si>
  <si>
    <t>上年结余</t>
  </si>
  <si>
    <t>收入总计</t>
  </si>
  <si>
    <t>表八：</t>
  </si>
  <si>
    <t>2021年全市政府性基金支出预算表</t>
  </si>
  <si>
    <t>一、文化旅游体育与传媒</t>
  </si>
  <si>
    <t>二、社会保障和就业</t>
  </si>
  <si>
    <t>三、城乡社区事务</t>
  </si>
  <si>
    <t xml:space="preserve">  国有土地使用权出让收入安排的支出</t>
  </si>
  <si>
    <t xml:space="preserve">  国有土地收益基金安排的支出</t>
  </si>
  <si>
    <t xml:space="preserve">  农业土地开发资金支出</t>
  </si>
  <si>
    <t xml:space="preserve">  城市基础设施配套费支出</t>
  </si>
  <si>
    <t xml:space="preserve">  污水处理费支出</t>
  </si>
  <si>
    <t>四、农林水事务</t>
  </si>
  <si>
    <t>五、交通运输支出</t>
  </si>
  <si>
    <t>六、商业服务业等事务</t>
  </si>
  <si>
    <t>七、债务付息支出</t>
  </si>
  <si>
    <t>八、其他政府性基金支出</t>
  </si>
  <si>
    <t>本年基金支出合计</t>
  </si>
  <si>
    <t>化债支出</t>
  </si>
  <si>
    <t>补助下级支出</t>
  </si>
  <si>
    <t>调出资金</t>
  </si>
  <si>
    <t>地方政府债券支出</t>
  </si>
  <si>
    <t>结转下年支出</t>
  </si>
  <si>
    <t>支出总计</t>
  </si>
  <si>
    <t>表九：</t>
  </si>
  <si>
    <t>2021年市本级政府性基金收入预算表</t>
  </si>
  <si>
    <t>表十：</t>
  </si>
  <si>
    <t>2021年市本级政府性基金支出预算表</t>
  </si>
  <si>
    <t>表十一：</t>
  </si>
  <si>
    <t>2021年市本级对下转移支付基金预算分地区表</t>
  </si>
  <si>
    <t>地区</t>
  </si>
  <si>
    <t>表十二：</t>
  </si>
  <si>
    <t>2021年市本级对下转移支付基金预算分项目表</t>
  </si>
  <si>
    <t>文化旅游与传媒支出</t>
  </si>
  <si>
    <t>　国家电影发展专项资金安排的支出</t>
  </si>
  <si>
    <t>　　其他国家电影事业发展专项资金支出</t>
  </si>
  <si>
    <t>　大中型水库移民后期扶持基金支出</t>
  </si>
  <si>
    <t>　　移民补助</t>
  </si>
  <si>
    <t>　国有土地使用权出让收入安排的支出</t>
  </si>
  <si>
    <t>　　征地和拆迁补偿支出</t>
  </si>
  <si>
    <t>　　其他国有土地使用权出让收入安排的支出</t>
  </si>
  <si>
    <t>　彩票公益金安排的支出</t>
  </si>
  <si>
    <t>　　用于社会福利的彩票公益金支出</t>
  </si>
  <si>
    <t>　　用于体育事业的彩票公益金支出</t>
  </si>
  <si>
    <t>　　用于教育事业的彩票公益金支出</t>
  </si>
  <si>
    <t>　　用于残疾人事业的彩票公益金支出</t>
  </si>
  <si>
    <t>表十三：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</si>
  <si>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年全市国有资本经营预算收入表（草案）</t>
    </r>
  </si>
  <si>
    <t>一、本年收入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</si>
  <si>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</si>
  <si>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</si>
  <si>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</si>
  <si>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</si>
  <si>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</si>
  <si>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二、上级补助收入</t>
  </si>
  <si>
    <t>三、上年结转</t>
  </si>
  <si>
    <t>表十四：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</si>
  <si>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年全市国有资本经营预算支出表（草案）</t>
    </r>
  </si>
  <si>
    <t>一、本年支出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</si>
  <si>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</si>
  <si>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</si>
  <si>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</si>
  <si>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</si>
  <si>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</si>
  <si>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>二、补助下级支出</t>
  </si>
  <si>
    <t>三、调出资金</t>
  </si>
  <si>
    <t>四、结转下年</t>
  </si>
  <si>
    <t>表十五：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</si>
  <si>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年市本级国有资本经营预算收入表（草案）</t>
    </r>
  </si>
  <si>
    <t>表十六：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</si>
  <si>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年市本级国有资本经营预算支出表（草案）</t>
    </r>
  </si>
  <si>
    <t>表十七：</t>
  </si>
  <si>
    <t>2021年对下国有资本经营转移支付预算表</t>
  </si>
  <si>
    <t>解决历史遗留问题及改革成本支出</t>
  </si>
  <si>
    <t>　　“三供一业”移交补助支出</t>
  </si>
  <si>
    <t>　　　国有企业改革成本支出</t>
  </si>
  <si>
    <t>　　　国有企业退休人员社会化管理补助支出</t>
  </si>
  <si>
    <t>注：2021年邵阳市本级未安排对下国有资本经营预算</t>
  </si>
  <si>
    <t>表十八：</t>
  </si>
  <si>
    <t>2021年对下国有资本经营转移支付分地区汇总情况表</t>
  </si>
  <si>
    <t>表十九：</t>
  </si>
  <si>
    <t>2021年市本级社会保险基金收入预算表</t>
  </si>
  <si>
    <t>项        目</t>
  </si>
  <si>
    <t xml:space="preserve">    机关养老保险基金</t>
  </si>
  <si>
    <t xml:space="preserve">       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</si>
  <si>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</si>
  <si>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</si>
  <si>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</si>
  <si>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</si>
  <si>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上级补助收入</t>
  </si>
  <si>
    <t xml:space="preserve">       下级上解收入</t>
  </si>
  <si>
    <t xml:space="preserve">    城镇职工医疗保险、生育保险基金</t>
  </si>
  <si>
    <t xml:space="preserve">       其他收入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</si>
  <si>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</si>
  <si>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</si>
  <si>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</si>
  <si>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</si>
  <si>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表二十：</t>
  </si>
  <si>
    <t>2021年市本级社会保险基金支出预算表</t>
  </si>
  <si>
    <t xml:space="preserve">   机关养老保险基金</t>
  </si>
  <si>
    <t xml:space="preserve">       基本养老金支出</t>
  </si>
  <si>
    <t xml:space="preserve">       其他支出</t>
  </si>
  <si>
    <t xml:space="preserve">       转移支出</t>
  </si>
  <si>
    <t xml:space="preserve">   失业保险基金</t>
  </si>
  <si>
    <t xml:space="preserve">       上解上级支出</t>
  </si>
  <si>
    <t xml:space="preserve">   工伤保险基金收入</t>
  </si>
  <si>
    <t xml:space="preserve">   被征地农民保障资金收入</t>
  </si>
  <si>
    <t xml:space="preserve">       基本待遇支出</t>
  </si>
  <si>
    <t>二、累计结余</t>
  </si>
  <si>
    <t>社会保险基金支出合计</t>
  </si>
  <si>
    <t>表二十一：</t>
  </si>
  <si>
    <t>2020年邵阳市政府一般债务限额和余额情况表</t>
  </si>
  <si>
    <t>单位：亿元</t>
  </si>
  <si>
    <t>限额</t>
  </si>
  <si>
    <t>余额</t>
  </si>
  <si>
    <t>全市</t>
  </si>
  <si>
    <t>市本级</t>
  </si>
  <si>
    <t>表二十二：</t>
  </si>
  <si>
    <t>2020年邵阳市政府专项债务限额和余额情况表</t>
  </si>
  <si>
    <t>表二十三</t>
  </si>
  <si>
    <t>2021年地方政府债务限额、余额预计情况表</t>
  </si>
  <si>
    <t>金额单位：亿元</t>
  </si>
  <si>
    <t>债务限额</t>
  </si>
  <si>
    <t>债务余额</t>
  </si>
  <si>
    <t>一般债务</t>
  </si>
  <si>
    <t>专项债务</t>
  </si>
  <si>
    <t>表二十四：</t>
  </si>
  <si>
    <t>2021年地方政府债务发行及还本付息预计情况表</t>
  </si>
  <si>
    <t>一、2020年末地方政府债务余额执行数</t>
  </si>
  <si>
    <t>二、2020年地方政府债务限额</t>
  </si>
  <si>
    <t>三、2021年地方政府债务发行预计数</t>
  </si>
  <si>
    <t>新增一般债券</t>
  </si>
  <si>
    <t>再融资一般债券</t>
  </si>
  <si>
    <t>新增专项债券</t>
  </si>
  <si>
    <t>再融资专项债券</t>
  </si>
  <si>
    <t>四、2021年地方政府债务还本预计数</t>
  </si>
  <si>
    <t>五、2021年地方政府债务付息预计数</t>
  </si>
  <si>
    <t>六、2021年地方政府债务余额预计数</t>
  </si>
  <si>
    <t>七、2021年地方政府债务限额预计数</t>
  </si>
  <si>
    <t>2021年市级重大投资项目预算安排情况表</t>
  </si>
  <si>
    <t>序号</t>
  </si>
  <si>
    <t>单位</t>
  </si>
  <si>
    <t>项目名称</t>
  </si>
  <si>
    <t>项目金额（万元）</t>
  </si>
  <si>
    <t>中共邵阳市委办公室</t>
  </si>
  <si>
    <t>专项工作经费</t>
  </si>
  <si>
    <t>邵阳市人大常委会办公室</t>
  </si>
  <si>
    <t>人大业务工作经费</t>
  </si>
  <si>
    <t>3-1</t>
  </si>
  <si>
    <t>邵阳市政协</t>
  </si>
  <si>
    <t>其他政协事务支出</t>
  </si>
  <si>
    <t>3-2</t>
  </si>
  <si>
    <t>专项办公经费</t>
  </si>
  <si>
    <t>邵阳市人民政府办公室</t>
  </si>
  <si>
    <t>专项工作经费及市政府大院维护费</t>
  </si>
  <si>
    <t>5-1</t>
  </si>
  <si>
    <t>邵阳市财政局</t>
  </si>
  <si>
    <t>绩效管理工作经费</t>
  </si>
  <si>
    <t>5-2</t>
  </si>
  <si>
    <t>财政专项工作经费</t>
  </si>
  <si>
    <t>5-3</t>
  </si>
  <si>
    <t>票据工本费</t>
  </si>
  <si>
    <t>6-1</t>
  </si>
  <si>
    <t>邵阳市审计局</t>
  </si>
  <si>
    <t>审计外勤专项资金</t>
  </si>
  <si>
    <t>6-2</t>
  </si>
  <si>
    <t>市级预算执行审计项目经费</t>
  </si>
  <si>
    <t>7-1</t>
  </si>
  <si>
    <t>邵阳市公安局</t>
  </si>
  <si>
    <t>公安业务经费</t>
  </si>
  <si>
    <t>7-2</t>
  </si>
  <si>
    <t>人民警察值勤津贴加班补贴</t>
  </si>
  <si>
    <t>8-1</t>
  </si>
  <si>
    <t>邵阳市公安局大祥分局</t>
  </si>
  <si>
    <t>8-2</t>
  </si>
  <si>
    <t>人民警察加班、执勤补贴</t>
  </si>
  <si>
    <t>9-1</t>
  </si>
  <si>
    <t>邵阳市公安局双清分局</t>
  </si>
  <si>
    <t>9-2</t>
  </si>
  <si>
    <t>10-1</t>
  </si>
  <si>
    <t>邵阳市公安局北塔分局</t>
  </si>
  <si>
    <t>10-2</t>
  </si>
  <si>
    <t>11-1</t>
  </si>
  <si>
    <t>邵阳市公安局交通警察支队</t>
  </si>
  <si>
    <t>警辅人员支出</t>
  </si>
  <si>
    <t>11-2</t>
  </si>
  <si>
    <t>消除交通安全隐患和“放管服”便民项目</t>
  </si>
  <si>
    <t>邵阳市森林公安局</t>
  </si>
  <si>
    <t>辅助警务人员工资</t>
  </si>
  <si>
    <t>邵阳市强制隔离戒毒所</t>
  </si>
  <si>
    <t>戒毒人员业务经费和辅警经费</t>
  </si>
  <si>
    <t>邵阳市法律援助中心</t>
  </si>
  <si>
    <t>法律援助</t>
  </si>
  <si>
    <t>邵阳市统计局</t>
  </si>
  <si>
    <t>综治民调经费</t>
  </si>
  <si>
    <t>16-1</t>
  </si>
  <si>
    <t>邵阳市纪委</t>
  </si>
  <si>
    <t>纪检监察专项经费</t>
  </si>
  <si>
    <t>16-2</t>
  </si>
  <si>
    <t>巡察专项经费</t>
  </si>
  <si>
    <t>17-1</t>
  </si>
  <si>
    <t>中共邵阳市委老干部局</t>
  </si>
  <si>
    <t>老干部工作保障经费</t>
  </si>
  <si>
    <t>17-2</t>
  </si>
  <si>
    <t>关工委工作经费</t>
  </si>
  <si>
    <t>18-1</t>
  </si>
  <si>
    <t>中共邵阳市委组织部</t>
  </si>
  <si>
    <t>党建、巡视巡察</t>
  </si>
  <si>
    <t>18-2</t>
  </si>
  <si>
    <t>业务工作</t>
  </si>
  <si>
    <t>中共邵阳市委统一战线工作部</t>
  </si>
  <si>
    <t>统战部项目经费</t>
  </si>
  <si>
    <t>邵阳市民主党派行政事务管理委员会办公室本级</t>
  </si>
  <si>
    <t>办公工作经费</t>
  </si>
  <si>
    <t>中国国民党革命委员会邵阳市委员会本级</t>
  </si>
  <si>
    <t>民主党派业务调研经费</t>
  </si>
  <si>
    <t>中国民主同盟湖南省邵阳市委员会本级</t>
  </si>
  <si>
    <t>中国民主建国会邵阳市委员会本级</t>
  </si>
  <si>
    <t>中国民主促进会邵阳市委员会本级</t>
  </si>
  <si>
    <t>中国农工民主党邵阳市委员会本级</t>
  </si>
  <si>
    <t>九三学社邵阳市委员会本级</t>
  </si>
  <si>
    <t>27-1</t>
  </si>
  <si>
    <t>邵阳市委政法委</t>
  </si>
  <si>
    <t>平安建设</t>
  </si>
  <si>
    <t>27-2</t>
  </si>
  <si>
    <t>司法救助</t>
  </si>
  <si>
    <t>28-1</t>
  </si>
  <si>
    <t>中共邵阳市委政策研究室</t>
  </si>
  <si>
    <t>全面深化改革工作专项经费</t>
  </si>
  <si>
    <t>28-2</t>
  </si>
  <si>
    <t>财经工作专项经费</t>
  </si>
  <si>
    <t>29-1</t>
  </si>
  <si>
    <t>中共邵阳市委机构编制委员会办公室</t>
  </si>
  <si>
    <t>党政机构、事业单位改革相关工作经费</t>
  </si>
  <si>
    <t>29-2</t>
  </si>
  <si>
    <t>机构编制工作宣传、管理工作经费</t>
  </si>
  <si>
    <t>30-1</t>
  </si>
  <si>
    <t>邵阳市信访局</t>
  </si>
  <si>
    <t>信访工作经费</t>
  </si>
  <si>
    <t>30-2</t>
  </si>
  <si>
    <t>驻京维稳劝返工作</t>
  </si>
  <si>
    <t>共青团邵阳市委员会</t>
  </si>
  <si>
    <t>青少年发展经费（留守儿童经费）</t>
  </si>
  <si>
    <t>邵阳市妇女联合会</t>
  </si>
  <si>
    <t>妇女事业发展专项资金</t>
  </si>
  <si>
    <t>33-1</t>
  </si>
  <si>
    <t>中共邵阳市委党史研究室</t>
  </si>
  <si>
    <t>党史联络组</t>
  </si>
  <si>
    <t>33-2</t>
  </si>
  <si>
    <t>党委工作纪事、地方史资料征集</t>
  </si>
  <si>
    <t>34-1</t>
  </si>
  <si>
    <t>邵阳市民宗局</t>
  </si>
  <si>
    <t>民族工作专项资金</t>
  </si>
  <si>
    <t>34-2</t>
  </si>
  <si>
    <t>35-1</t>
  </si>
  <si>
    <t>中国共产党邵阳市委员会党校</t>
  </si>
  <si>
    <t>主体班培训费</t>
  </si>
  <si>
    <t>35-2</t>
  </si>
  <si>
    <t>教研咨一体化</t>
  </si>
  <si>
    <t>36-1</t>
  </si>
  <si>
    <t>邵阳市行政审批服务局</t>
  </si>
  <si>
    <t>电子政务业务</t>
  </si>
  <si>
    <t>36-2</t>
  </si>
  <si>
    <t>政务服务业务</t>
  </si>
  <si>
    <t>邵阳市优化营商环境协调事务中心</t>
  </si>
  <si>
    <t>优化营商环境业务</t>
  </si>
  <si>
    <t>邵阳市市场监督管理局</t>
  </si>
  <si>
    <t>知识产权战略等经费</t>
  </si>
  <si>
    <t>邵阳市药品不良反应监测中心</t>
  </si>
  <si>
    <t>药品、器械、化妆品监测经费</t>
  </si>
  <si>
    <t>邵阳市工商业联合会</t>
  </si>
  <si>
    <t>教育培训和调研经费、非公党建经费及商会管理</t>
  </si>
  <si>
    <t>41-1</t>
  </si>
  <si>
    <t>邵阳市无线电监测站</t>
  </si>
  <si>
    <t>无线电监测专项经费</t>
  </si>
  <si>
    <t>41-2</t>
  </si>
  <si>
    <t>无线电专项经费</t>
  </si>
  <si>
    <t>邵阳市人民政府发展研究中心</t>
  </si>
  <si>
    <t>项目专题调研课题费</t>
  </si>
  <si>
    <t>邵阳市人民政府驻长沙办事处</t>
  </si>
  <si>
    <t>信访维稳经费</t>
  </si>
  <si>
    <t>邵阳市人民政府驻北京办事处</t>
  </si>
  <si>
    <t>信访维稳、临聘人员经费</t>
  </si>
  <si>
    <t>45-1</t>
  </si>
  <si>
    <t>邵阳市教育局</t>
  </si>
  <si>
    <t>援疆教师生活补贴</t>
  </si>
  <si>
    <t>45-2</t>
  </si>
  <si>
    <t>教育督导工作经费</t>
  </si>
  <si>
    <t>邵阳市教育技术装备所</t>
  </si>
  <si>
    <t>理化生实验考试费</t>
  </si>
  <si>
    <t>邵阳市文化旅游广电体育局</t>
  </si>
  <si>
    <t>专项经费（含3A以上景区邵阳红品牌形象建设费50万）</t>
  </si>
  <si>
    <t>邵阳市文化市场综合执法局</t>
  </si>
  <si>
    <t>文化市场综合执法和扫黄打非工作</t>
  </si>
  <si>
    <t>邵阳市松坡图书馆</t>
  </si>
  <si>
    <t>购书费、运行经费、免费开放配套经费</t>
  </si>
  <si>
    <t>50-1</t>
  </si>
  <si>
    <t>邵阳市少年儿童图书馆</t>
  </si>
  <si>
    <t>购书费</t>
  </si>
  <si>
    <t>50-2</t>
  </si>
  <si>
    <t>运行经费、活动经费、免费开放配套资金（市级）</t>
  </si>
  <si>
    <t>51-1</t>
  </si>
  <si>
    <t>邵阳市文化馆</t>
  </si>
  <si>
    <t>免费开放专项业务费（群众文化活动经费）</t>
  </si>
  <si>
    <t>51-2</t>
  </si>
  <si>
    <t>群众文化品牌建设经费</t>
  </si>
  <si>
    <t>52-1</t>
  </si>
  <si>
    <t>湖南省祁剧保护传承中心</t>
  </si>
  <si>
    <t>参加省艺术节;参加省建党百周年相关庆祝演出;祁剧人才培训</t>
  </si>
  <si>
    <t>52-2</t>
  </si>
  <si>
    <t>演出车辆维修和剧院舞台设备购置</t>
  </si>
  <si>
    <t>重点运动员、教练员伙食补助、运动服装费</t>
  </si>
  <si>
    <t>邵阳市全民健身服务中心</t>
  </si>
  <si>
    <t>体育指导员培训及各项群体活动</t>
  </si>
  <si>
    <t>邵阳市广播影视监看监听中心</t>
  </si>
  <si>
    <t>广播影视监看监听平台运行维护经费</t>
  </si>
  <si>
    <t>邵阳市北塔文物管理所</t>
  </si>
  <si>
    <t>文物保护费</t>
  </si>
  <si>
    <t>57-1</t>
  </si>
  <si>
    <t>邵阳市美术馆</t>
  </si>
  <si>
    <t>典藏经费</t>
  </si>
  <si>
    <t>57-2</t>
  </si>
  <si>
    <t>美术馆免费展出，运行经费</t>
  </si>
  <si>
    <t>邵阳市科学技术局</t>
  </si>
  <si>
    <t>科学技术管理与服务项目</t>
  </si>
  <si>
    <t>邵阳市科学技术情报研究所</t>
  </si>
  <si>
    <t>农村农业信息化工作（12396星火科技）</t>
  </si>
  <si>
    <t>邵阳市科学技术协会</t>
  </si>
  <si>
    <t>科普经费支出</t>
  </si>
  <si>
    <t>邵阳市科技馆</t>
  </si>
  <si>
    <t>科技馆免费开放补助</t>
  </si>
  <si>
    <t>邵阳市档案馆</t>
  </si>
  <si>
    <t>档案馆运行维护费</t>
  </si>
  <si>
    <t>文联工作经费</t>
  </si>
  <si>
    <t>中共邵阳市委网络安全和信息化委员会办公室</t>
  </si>
  <si>
    <t>项目资金</t>
  </si>
  <si>
    <t>湘中幼儿师范高等专科学校</t>
  </si>
  <si>
    <t>公费生定向培养经费</t>
  </si>
  <si>
    <t>66-1</t>
  </si>
  <si>
    <t>邵阳市农业农村局</t>
  </si>
  <si>
    <t>农业产业发展工作</t>
  </si>
  <si>
    <t>66-2</t>
  </si>
  <si>
    <t>乡村振兴工作</t>
  </si>
  <si>
    <t>邵阳市农业综合服务中心</t>
  </si>
  <si>
    <t>耕地质量经费</t>
  </si>
  <si>
    <t>邵阳市种子管理处</t>
  </si>
  <si>
    <t>农作物种子检验检测及救灾备荒种子储备</t>
  </si>
  <si>
    <t>69-1</t>
  </si>
  <si>
    <t>邵阳市畜牧水产事务中心</t>
  </si>
  <si>
    <t>畜禽水产品质量安全检验检测</t>
  </si>
  <si>
    <t>69-2</t>
  </si>
  <si>
    <t>水产苗种产地检疫、水生动物防疫检疫</t>
  </si>
  <si>
    <t>邵阳市农业机械化技术推广站</t>
  </si>
  <si>
    <t>农机化技术转化与推广</t>
  </si>
  <si>
    <t>71-1</t>
  </si>
  <si>
    <t>邵阳市农业科学研究院</t>
  </si>
  <si>
    <t>科研经费</t>
  </si>
  <si>
    <t>71-2</t>
  </si>
  <si>
    <t>邵阳市两茶资源普查</t>
  </si>
  <si>
    <t>71-3</t>
  </si>
  <si>
    <t>粮油试验</t>
  </si>
  <si>
    <t>72-1</t>
  </si>
  <si>
    <t>邵阳市农业综合行政执法支队</t>
  </si>
  <si>
    <t>抽样检测和无害化处理经费项目</t>
  </si>
  <si>
    <t>72-2</t>
  </si>
  <si>
    <t>农业（渔政、生猪屠宰、农产品质量安全、农资打假、粮食安全）专项执法经费</t>
  </si>
  <si>
    <t>邵阳市水利局</t>
  </si>
  <si>
    <t>水旱灾害防御</t>
  </si>
  <si>
    <t>74-1</t>
  </si>
  <si>
    <t>邵阳市水利综合服务中心</t>
  </si>
  <si>
    <t>国家级水土保持科技示范园</t>
  </si>
  <si>
    <t>74-2</t>
  </si>
  <si>
    <t>水土保持动态监测</t>
  </si>
  <si>
    <t>脱贫攻坚工作经费</t>
  </si>
  <si>
    <t>邵阳市大圳灌区管理局</t>
  </si>
  <si>
    <t>邵阳市大圳灌区管理局全局退休人员基本医疗经费</t>
  </si>
  <si>
    <t>邵阳市工业和信息化局</t>
  </si>
  <si>
    <t>工业和信息化专项经费</t>
  </si>
  <si>
    <t>邵阳市墙体材料改革办公室</t>
  </si>
  <si>
    <t>新型墙材推广应用、宣传及执法等</t>
  </si>
  <si>
    <t>邵阳市散装水泥办公室</t>
  </si>
  <si>
    <t>砂浆禁现宣传及执法经费</t>
  </si>
  <si>
    <t>邵阳市工业企业改制服务办公室</t>
  </si>
  <si>
    <t>维稳专项经费</t>
  </si>
  <si>
    <t>邵阳市应急管理局</t>
  </si>
  <si>
    <t>安全生产及应急救援专项经费</t>
  </si>
  <si>
    <t>邵阳市矿山救护支队（邵阳市公共安全抢险队）</t>
  </si>
  <si>
    <t>应急救援经费</t>
  </si>
  <si>
    <t>邵阳市民政局</t>
  </si>
  <si>
    <t>民政事业经费</t>
  </si>
  <si>
    <t>邵阳市社会福利院</t>
  </si>
  <si>
    <t>孤残儿童及三无人员经费</t>
  </si>
  <si>
    <t>84-1</t>
  </si>
  <si>
    <t>邵阳市救助管理站</t>
  </si>
  <si>
    <t>三无人员救助专项</t>
  </si>
  <si>
    <t>84-2</t>
  </si>
  <si>
    <t>邵阳市宝庆精神病医院</t>
  </si>
  <si>
    <t>精神卫生职业风险补助</t>
  </si>
  <si>
    <t>邵阳市残疾人联合会</t>
  </si>
  <si>
    <t>市残疾人就业服务中心征收运行经费</t>
  </si>
  <si>
    <t>邵阳市红十字会</t>
  </si>
  <si>
    <t>业务费</t>
  </si>
  <si>
    <t>邵阳市医疗保障事务中心</t>
  </si>
  <si>
    <t>医保保障经办专项经费</t>
  </si>
  <si>
    <t>邵阳市卫生健康委员会</t>
  </si>
  <si>
    <t>公共卫生服务</t>
  </si>
  <si>
    <t>邵阳市卫生计生综合监督执法局</t>
  </si>
  <si>
    <t>快速检测、试剂及产品抽检经费</t>
  </si>
  <si>
    <t>邵阳市妇幼保健院</t>
  </si>
  <si>
    <t>计划生育服务</t>
  </si>
  <si>
    <t>邵阳市疾病预防控制中心</t>
  </si>
  <si>
    <t>重大传染病防控，重大公共卫生服务</t>
  </si>
  <si>
    <t>93-1</t>
  </si>
  <si>
    <t>邵阳市中心血站</t>
  </si>
  <si>
    <t>核酸检测试剂及机采血小板项目补助</t>
  </si>
  <si>
    <t>93-2</t>
  </si>
  <si>
    <t>义务献血诊疗费</t>
  </si>
  <si>
    <t>邵阳市脑科医院</t>
  </si>
  <si>
    <t>公共卫生精神卫生服务经费和职业风险补助</t>
  </si>
  <si>
    <t>邵阳市退役军人事务局</t>
  </si>
  <si>
    <t>退役军人相关政策性待遇抚恤金、解困金及业务行工作经费等</t>
  </si>
  <si>
    <t>邵阳市军队离退休干部休养所</t>
  </si>
  <si>
    <t>军休服务中心大楼、老旧小区改造和加装电梯</t>
  </si>
  <si>
    <t>97-1</t>
  </si>
  <si>
    <t>邵阳市人力资源和社会保障局</t>
  </si>
  <si>
    <t>市就业和农民工工作领导小组、社会保障监督委员会和社会保险基金第三方审计等工作经费</t>
  </si>
  <si>
    <t>97-2</t>
  </si>
  <si>
    <t>领导联系专家服务工作经费</t>
  </si>
  <si>
    <t>98-1</t>
  </si>
  <si>
    <t>邵阳市就业服务中心</t>
  </si>
  <si>
    <t>档案管理及人员工作经费</t>
  </si>
  <si>
    <t>98-2</t>
  </si>
  <si>
    <t>就业服务工作经费</t>
  </si>
  <si>
    <t>邵阳市人事劳动争议仲裁院</t>
  </si>
  <si>
    <t>办案专项经费</t>
  </si>
  <si>
    <t>邵阳市发展和改革委员会</t>
  </si>
  <si>
    <t>发改专项工作经费</t>
  </si>
  <si>
    <t>101-1</t>
  </si>
  <si>
    <t>邵阳市价格成本调查队</t>
  </si>
  <si>
    <t>政府定调价成本监审经费</t>
  </si>
  <si>
    <t>101-2</t>
  </si>
  <si>
    <t>农产品成本调查专项业务费</t>
  </si>
  <si>
    <t>邵阳市价格认证中心</t>
  </si>
  <si>
    <t>涉案、涉税专项经费</t>
  </si>
  <si>
    <t>邵阳市重点建设项目事务中心</t>
  </si>
  <si>
    <t>政府项目评审经费、重点项目管理经费</t>
  </si>
  <si>
    <t>湖南邵阳国家粮食质量监测站</t>
  </si>
  <si>
    <t>粮食质检专项经费</t>
  </si>
  <si>
    <t>邵阳市能源利用监测站</t>
  </si>
  <si>
    <t>能源监测专项经费</t>
  </si>
  <si>
    <t>106-1</t>
  </si>
  <si>
    <t>邵阳市交通运输局</t>
  </si>
  <si>
    <t>航运碍航及砂石码头补偿资金</t>
  </si>
  <si>
    <t>106-2</t>
  </si>
  <si>
    <t>交通管理工作专项经费</t>
  </si>
  <si>
    <t>106-3</t>
  </si>
  <si>
    <t>重点项目前期工作经费</t>
  </si>
  <si>
    <t>邵阳市水运事务中心</t>
  </si>
  <si>
    <t>安全监管、航道维护</t>
  </si>
  <si>
    <t>邵阳市道路运输管理处</t>
  </si>
  <si>
    <t>运输管理专项经费</t>
  </si>
  <si>
    <t>邵阳市交通运输信息中心</t>
  </si>
  <si>
    <t>网络运行及安全监管专项经费</t>
  </si>
  <si>
    <t>邵阳市交通建设规划中心</t>
  </si>
  <si>
    <t>“十四五”交通规划专项经费</t>
  </si>
  <si>
    <t>111-1</t>
  </si>
  <si>
    <t>邵阳市住房和城乡建设局（邵阳市人民防空办公室）</t>
  </si>
  <si>
    <t>物业行业管理项目经费</t>
  </si>
  <si>
    <t>111-2</t>
  </si>
  <si>
    <t>消防设计审查验收备案专项工作经费</t>
  </si>
  <si>
    <t>邵阳市住房和城乡建设局(人防办)</t>
  </si>
  <si>
    <t>地下管线信息系统维护费</t>
  </si>
  <si>
    <t>邵阳市建设工程招标投标管理办公室</t>
  </si>
  <si>
    <t>招投标监管经费</t>
  </si>
  <si>
    <t>邵阳市人民政府房屋征收管理办公室</t>
  </si>
  <si>
    <t>房屋征收监管经费</t>
  </si>
  <si>
    <t>邵阳市建设工程安全和质量监督站</t>
  </si>
  <si>
    <t>安全和质量监督专项经费</t>
  </si>
  <si>
    <t>邵阳市城市管理和综合执法局</t>
  </si>
  <si>
    <t>环卫春节慰问费</t>
  </si>
  <si>
    <t>邵阳市渣土管理办公室</t>
  </si>
  <si>
    <t>渣土管理费</t>
  </si>
  <si>
    <t>邵阳市燃气管理办公室</t>
  </si>
  <si>
    <t>城镇燃气管理监管经费</t>
  </si>
  <si>
    <t>排水许可</t>
  </si>
  <si>
    <t>120-1</t>
  </si>
  <si>
    <t>邵阳市供销合作总社</t>
  </si>
  <si>
    <t>供销体制综合改革试点工作经费</t>
  </si>
  <si>
    <t>120-2</t>
  </si>
  <si>
    <t>农资冬储补贴</t>
  </si>
  <si>
    <t>121-1</t>
  </si>
  <si>
    <t>邵阳市总工会</t>
  </si>
  <si>
    <t>劳模慰问、帮扶、维权协商</t>
  </si>
  <si>
    <t>121-2</t>
  </si>
  <si>
    <t>工资集体协商、工会经费</t>
  </si>
  <si>
    <t>122-1</t>
  </si>
  <si>
    <t>邵阳市公路建设养护中心</t>
  </si>
  <si>
    <t>公路、桥梁抢修专项</t>
  </si>
  <si>
    <t>122-2</t>
  </si>
  <si>
    <t>公路养护检测及监管专项经费</t>
  </si>
  <si>
    <t>123-1</t>
  </si>
  <si>
    <t>邵阳市农村公路处</t>
  </si>
  <si>
    <t>安全监管工作经费</t>
  </si>
  <si>
    <t>123-2</t>
  </si>
  <si>
    <t>四好农村路工作经费</t>
  </si>
  <si>
    <t>邵阳市双清区公路管理局</t>
  </si>
  <si>
    <t>公路维修养护专项经费</t>
  </si>
  <si>
    <t>邵阳市北塔区公路管理局</t>
  </si>
  <si>
    <t>双清超限检测站</t>
  </si>
  <si>
    <t>联合治超集中整治工作经费</t>
  </si>
  <si>
    <t>邵阳市公路管理局大祥超限检测站</t>
  </si>
  <si>
    <t>治超集中整治工作经费</t>
  </si>
  <si>
    <t>邵阳市公路管理局北塔超限检测站</t>
  </si>
  <si>
    <t>邵阳市路网监控和应急处置指挥中心</t>
  </si>
  <si>
    <t>平台运行维护费</t>
  </si>
  <si>
    <t>邵阳市林业局</t>
  </si>
  <si>
    <t>林业专项资金</t>
  </si>
  <si>
    <t>131-1</t>
  </si>
  <si>
    <t>邵阳市森林资源监测中心</t>
  </si>
  <si>
    <t>省级退耕还林、天然林保护、森林督查、公益林监测、检查、验收</t>
  </si>
  <si>
    <t>131-2</t>
  </si>
  <si>
    <t>创森、生态廊道检查、验收</t>
  </si>
  <si>
    <t>131-3</t>
  </si>
  <si>
    <t>林地保护利用编制指导</t>
  </si>
  <si>
    <t>邵阳市草地资源保护中心</t>
  </si>
  <si>
    <t>草地生态修复</t>
  </si>
  <si>
    <t>邵阳市自然资源和规划局</t>
  </si>
  <si>
    <t>重大建设项目</t>
  </si>
  <si>
    <t>邵阳市商务局</t>
  </si>
  <si>
    <t>市商务局招商引资</t>
  </si>
  <si>
    <t>邵阳市商业企业改制办公室</t>
  </si>
  <si>
    <t>维稳经费及建国前老工人医药费开支</t>
  </si>
  <si>
    <t>邵阳市公共资源交易中心</t>
  </si>
  <si>
    <t>网络运行经费</t>
  </si>
  <si>
    <t xml:space="preserve">邵阳市政府采购中心 </t>
  </si>
  <si>
    <t>评审劳务报酬</t>
  </si>
  <si>
    <t>邵阳市铁路专用线事务中心</t>
  </si>
  <si>
    <t>铁路专用线安全督查资金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</si>
</sst>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;\-#,##0;&quot;-&quot;"/>
    <numFmt numFmtId="177" formatCode="0.00_);[Red]\(0.00\)"/>
    <numFmt numFmtId="178" formatCode="0.00_ "/>
    <numFmt numFmtId="179" formatCode="0_);[Red]\(0\)"/>
    <numFmt numFmtId="180" formatCode="0_ "/>
    <numFmt numFmtId="181" formatCode="#,##0_ "/>
    <numFmt numFmtId="182" formatCode="#,##0.0000"/>
    <numFmt numFmtId="183" formatCode="#,##0_);[Red]\(#,##0\)"/>
  </numFmts>
  <fonts count="84">
    <font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SimSun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8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8"/>
      <name val="华文宋体"/>
      <charset val="134"/>
    </font>
    <font>
      <sz val="12"/>
      <name val="Arial"/>
      <charset val="134"/>
    </font>
    <font>
      <sz val="9"/>
      <color indexed="8"/>
      <name val="宋体"/>
      <charset val="134"/>
    </font>
    <font>
      <sz val="14"/>
      <name val="宋体"/>
      <charset val="134"/>
    </font>
    <font>
      <b/>
      <sz val="16"/>
      <name val="华文宋体"/>
      <charset val="134"/>
    </font>
    <font>
      <b/>
      <sz val="14"/>
      <name val="Arial"/>
      <charset val="134"/>
    </font>
    <font>
      <sz val="12"/>
      <name val="楷体_GB2312"/>
      <charset val="134"/>
    </font>
    <font>
      <sz val="11"/>
      <name val="楷体_GB2312"/>
      <charset val="134"/>
    </font>
    <font>
      <b/>
      <sz val="12"/>
      <name val="楷体_GB2312"/>
      <charset val="134"/>
    </font>
    <font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b/>
      <sz val="12"/>
      <name val="Times New Roman"/>
      <charset val="134"/>
    </font>
    <font>
      <b/>
      <sz val="12"/>
      <name val="Arial"/>
      <charset val="134"/>
    </font>
    <font>
      <sz val="7"/>
      <name val="Small Fonts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Tahom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1"/>
      <color indexed="17"/>
      <name val="Tahom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MS Sans Serif"/>
      <charset val="134"/>
    </font>
    <font>
      <sz val="11"/>
      <color indexed="62"/>
      <name val="宋体"/>
      <charset val="134"/>
    </font>
    <font>
      <sz val="12"/>
      <name val="Courier"/>
      <charset val="134"/>
    </font>
    <font>
      <sz val="10"/>
      <name val="Helv"/>
      <charset val="134"/>
    </font>
    <font>
      <sz val="12"/>
      <name val="Times New Roman"/>
      <charset val="0"/>
    </font>
    <font>
      <b/>
      <sz val="14"/>
      <name val="FangSong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17" applyNumberFormat="0" applyAlignment="0" applyProtection="0">
      <alignment vertical="center"/>
    </xf>
    <xf numFmtId="0" fontId="35" fillId="7" borderId="18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3" borderId="19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11" borderId="20" applyNumberFormat="0" applyFont="0" applyAlignment="0" applyProtection="0">
      <alignment vertical="center"/>
    </xf>
    <xf numFmtId="0" fontId="6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8" fillId="16" borderId="23" applyNumberFormat="0" applyAlignment="0" applyProtection="0">
      <alignment vertical="center"/>
    </xf>
    <xf numFmtId="0" fontId="49" fillId="16" borderId="1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0" fillId="17" borderId="2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" borderId="17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8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6" borderId="19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176" fontId="58" fillId="0" borderId="0" applyFill="0" applyBorder="0" applyAlignment="0"/>
    <xf numFmtId="0" fontId="0" fillId="0" borderId="0"/>
    <xf numFmtId="0" fontId="59" fillId="0" borderId="0" applyNumberFormat="0" applyFill="0" applyBorder="0" applyAlignment="0" applyProtection="0"/>
    <xf numFmtId="0" fontId="21" fillId="0" borderId="0"/>
    <xf numFmtId="0" fontId="60" fillId="0" borderId="28" applyNumberFormat="0" applyAlignment="0" applyProtection="0">
      <alignment horizontal="left" vertical="center"/>
    </xf>
    <xf numFmtId="0" fontId="60" fillId="0" borderId="12">
      <alignment horizontal="left" vertical="center"/>
    </xf>
    <xf numFmtId="37" fontId="61" fillId="0" borderId="0"/>
    <xf numFmtId="0" fontId="41" fillId="5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62" fillId="0" borderId="29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66" fillId="0" borderId="32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4" borderId="3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0"/>
    <xf numFmtId="0" fontId="71" fillId="0" borderId="0"/>
    <xf numFmtId="0" fontId="72" fillId="2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6" applyNumberFormat="0" applyFill="0" applyAlignment="0" applyProtection="0">
      <alignment vertical="center"/>
    </xf>
    <xf numFmtId="0" fontId="75" fillId="53" borderId="37" applyNumberFormat="0" applyAlignment="0" applyProtection="0">
      <alignment vertical="center"/>
    </xf>
    <xf numFmtId="0" fontId="75" fillId="53" borderId="3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78" fillId="0" borderId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79" fillId="18" borderId="19" applyNumberFormat="0" applyAlignment="0" applyProtection="0">
      <alignment vertical="center"/>
    </xf>
    <xf numFmtId="0" fontId="79" fillId="18" borderId="19" applyNumberFormat="0" applyAlignment="0" applyProtection="0">
      <alignment vertical="center"/>
    </xf>
    <xf numFmtId="0" fontId="80" fillId="0" borderId="0"/>
    <xf numFmtId="0" fontId="80" fillId="0" borderId="0"/>
    <xf numFmtId="0" fontId="81" fillId="0" borderId="0"/>
    <xf numFmtId="0" fontId="0" fillId="44" borderId="34" applyNumberFormat="0" applyFont="0" applyAlignment="0" applyProtection="0">
      <alignment vertical="center"/>
    </xf>
    <xf numFmtId="0" fontId="82" fillId="0" borderId="0"/>
  </cellStyleXfs>
  <cellXfs count="20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0" xfId="75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0" xfId="75">
      <alignment vertical="center"/>
    </xf>
    <xf numFmtId="0" fontId="5" fillId="0" borderId="0" xfId="75" applyFont="1" applyAlignment="1">
      <alignment horizontal="center" vertical="center"/>
    </xf>
    <xf numFmtId="0" fontId="6" fillId="0" borderId="0" xfId="75" applyFont="1" applyAlignment="1">
      <alignment horizontal="right" vertical="center"/>
    </xf>
    <xf numFmtId="0" fontId="0" fillId="0" borderId="1" xfId="75" applyBorder="1" applyAlignment="1">
      <alignment horizontal="center" vertical="center"/>
    </xf>
    <xf numFmtId="4" fontId="7" fillId="0" borderId="3" xfId="138" applyNumberFormat="1" applyFont="1" applyFill="1" applyBorder="1" applyAlignment="1">
      <alignment horizontal="center" vertical="center" wrapText="1"/>
    </xf>
    <xf numFmtId="0" fontId="8" fillId="0" borderId="0" xfId="75" applyFont="1" applyAlignment="1">
      <alignment horizontal="center" vertical="center"/>
    </xf>
    <xf numFmtId="0" fontId="9" fillId="0" borderId="1" xfId="75" applyFont="1" applyBorder="1" applyAlignment="1">
      <alignment horizontal="center" vertical="center"/>
    </xf>
    <xf numFmtId="0" fontId="0" fillId="0" borderId="1" xfId="75" applyBorder="1">
      <alignment vertical="center"/>
    </xf>
    <xf numFmtId="0" fontId="9" fillId="0" borderId="1" xfId="75" applyFont="1" applyBorder="1">
      <alignment vertical="center"/>
    </xf>
    <xf numFmtId="0" fontId="0" fillId="0" borderId="0" xfId="75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10" fillId="2" borderId="1" xfId="10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1" fillId="0" borderId="0" xfId="75" applyNumberFormat="1" applyFont="1" applyFill="1" applyBorder="1" applyAlignment="1" applyProtection="1">
      <alignment horizontal="center" vertical="center"/>
    </xf>
    <xf numFmtId="0" fontId="12" fillId="0" borderId="0" xfId="75" applyNumberFormat="1" applyFont="1" applyFill="1" applyBorder="1" applyAlignment="1" applyProtection="1">
      <alignment horizontal="center" vertical="center"/>
    </xf>
    <xf numFmtId="0" fontId="13" fillId="0" borderId="0" xfId="75" applyNumberFormat="1" applyFont="1" applyFill="1" applyBorder="1" applyAlignment="1" applyProtection="1">
      <alignment horizontal="right" vertical="center"/>
    </xf>
    <xf numFmtId="178" fontId="14" fillId="0" borderId="4" xfId="75" applyNumberFormat="1" applyFont="1" applyFill="1" applyBorder="1" applyAlignment="1" applyProtection="1">
      <alignment horizontal="center" vertical="center"/>
    </xf>
    <xf numFmtId="178" fontId="14" fillId="0" borderId="5" xfId="75" applyNumberFormat="1" applyFont="1" applyFill="1" applyBorder="1" applyAlignment="1" applyProtection="1">
      <alignment horizontal="center" vertical="center"/>
    </xf>
    <xf numFmtId="178" fontId="13" fillId="0" borderId="6" xfId="75" applyNumberFormat="1" applyFont="1" applyFill="1" applyBorder="1" applyAlignment="1" applyProtection="1">
      <alignment vertical="center"/>
    </xf>
    <xf numFmtId="178" fontId="12" fillId="0" borderId="7" xfId="75" applyNumberFormat="1" applyFont="1" applyFill="1" applyBorder="1" applyAlignment="1" applyProtection="1">
      <alignment horizontal="center" vertical="center"/>
    </xf>
    <xf numFmtId="178" fontId="14" fillId="0" borderId="8" xfId="75" applyNumberFormat="1" applyFont="1" applyFill="1" applyBorder="1" applyAlignment="1" applyProtection="1">
      <alignment horizontal="center" vertical="center"/>
    </xf>
    <xf numFmtId="178" fontId="15" fillId="0" borderId="9" xfId="75" applyNumberFormat="1" applyFont="1" applyFill="1" applyBorder="1" applyAlignment="1" applyProtection="1">
      <alignment horizontal="center" vertical="center"/>
    </xf>
    <xf numFmtId="0" fontId="16" fillId="0" borderId="4" xfId="75" applyNumberFormat="1" applyFont="1" applyFill="1" applyBorder="1" applyAlignment="1" applyProtection="1">
      <alignment horizontal="center" vertical="center"/>
    </xf>
    <xf numFmtId="179" fontId="16" fillId="0" borderId="5" xfId="75" applyNumberFormat="1" applyFont="1" applyFill="1" applyBorder="1" applyAlignment="1" applyProtection="1">
      <alignment horizontal="center" vertical="center"/>
    </xf>
    <xf numFmtId="0" fontId="4" fillId="0" borderId="6" xfId="75" applyNumberFormat="1" applyFont="1" applyFill="1" applyBorder="1" applyAlignment="1" applyProtection="1">
      <alignment horizontal="left" vertical="center"/>
    </xf>
    <xf numFmtId="180" fontId="0" fillId="0" borderId="7" xfId="75" applyNumberFormat="1" applyFont="1" applyFill="1" applyBorder="1" applyAlignment="1" applyProtection="1">
      <alignment horizontal="center" vertical="center"/>
    </xf>
    <xf numFmtId="0" fontId="4" fillId="0" borderId="6" xfId="75" applyNumberFormat="1" applyFont="1" applyFill="1" applyBorder="1" applyAlignment="1" applyProtection="1">
      <alignment horizontal="left" vertical="center"/>
      <protection locked="0"/>
    </xf>
    <xf numFmtId="178" fontId="17" fillId="0" borderId="7" xfId="75" applyNumberFormat="1" applyFont="1" applyFill="1" applyBorder="1" applyAlignment="1" applyProtection="1">
      <alignment horizontal="center" vertical="center"/>
    </xf>
    <xf numFmtId="180" fontId="10" fillId="0" borderId="7" xfId="75" applyNumberFormat="1" applyFont="1" applyFill="1" applyBorder="1" applyAlignment="1" applyProtection="1">
      <alignment horizontal="center" vertical="center"/>
    </xf>
    <xf numFmtId="0" fontId="14" fillId="0" borderId="8" xfId="75" applyNumberFormat="1" applyFont="1" applyFill="1" applyBorder="1" applyAlignment="1" applyProtection="1">
      <alignment horizontal="center" vertical="center"/>
    </xf>
    <xf numFmtId="180" fontId="18" fillId="0" borderId="9" xfId="75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75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0" fillId="0" borderId="1" xfId="75" applyNumberFormat="1" applyFont="1" applyFill="1" applyBorder="1" applyAlignment="1" applyProtection="1">
      <alignment horizontal="center" vertical="center" wrapText="1"/>
    </xf>
    <xf numFmtId="1" fontId="0" fillId="0" borderId="1" xfId="75" applyNumberFormat="1" applyFont="1" applyFill="1" applyBorder="1" applyAlignment="1" applyProtection="1">
      <alignment horizontal="center" vertical="center" wrapText="1"/>
    </xf>
    <xf numFmtId="1" fontId="0" fillId="0" borderId="1" xfId="75" applyNumberFormat="1" applyFill="1" applyBorder="1" applyAlignment="1">
      <alignment horizontal="center" vertical="center"/>
    </xf>
    <xf numFmtId="1" fontId="9" fillId="0" borderId="1" xfId="75" applyNumberFormat="1" applyFont="1" applyBorder="1" applyAlignment="1">
      <alignment horizontal="center" vertical="center"/>
    </xf>
    <xf numFmtId="0" fontId="20" fillId="0" borderId="0" xfId="75" applyFont="1">
      <alignment vertical="center"/>
    </xf>
    <xf numFmtId="0" fontId="21" fillId="0" borderId="0" xfId="141"/>
    <xf numFmtId="0" fontId="0" fillId="0" borderId="0" xfId="75" applyFont="1">
      <alignment vertical="center"/>
    </xf>
    <xf numFmtId="0" fontId="4" fillId="0" borderId="0" xfId="141" applyFont="1"/>
    <xf numFmtId="0" fontId="21" fillId="0" borderId="0" xfId="141" applyAlignment="1">
      <alignment horizontal="center"/>
    </xf>
    <xf numFmtId="178" fontId="21" fillId="0" borderId="0" xfId="141" applyNumberFormat="1" applyAlignment="1">
      <alignment horizontal="center"/>
    </xf>
    <xf numFmtId="0" fontId="22" fillId="0" borderId="0" xfId="141" applyFont="1" applyAlignment="1" applyProtection="1">
      <alignment horizontal="center"/>
      <protection locked="0"/>
    </xf>
    <xf numFmtId="0" fontId="22" fillId="0" borderId="0" xfId="141" applyFont="1" applyAlignment="1" applyProtection="1">
      <protection locked="0"/>
    </xf>
    <xf numFmtId="178" fontId="23" fillId="0" borderId="0" xfId="141" applyNumberFormat="1" applyFont="1"/>
    <xf numFmtId="178" fontId="20" fillId="0" borderId="0" xfId="141" applyNumberFormat="1" applyFont="1" applyAlignment="1">
      <alignment horizontal="right" vertical="center"/>
    </xf>
    <xf numFmtId="178" fontId="0" fillId="0" borderId="2" xfId="141" applyNumberFormat="1" applyFont="1" applyBorder="1" applyAlignment="1">
      <alignment horizontal="center" vertical="center" wrapText="1"/>
    </xf>
    <xf numFmtId="178" fontId="0" fillId="0" borderId="10" xfId="141" applyNumberFormat="1" applyFont="1" applyBorder="1" applyAlignment="1">
      <alignment horizontal="center" vertical="center" wrapText="1"/>
    </xf>
    <xf numFmtId="0" fontId="0" fillId="0" borderId="1" xfId="75" applyFont="1" applyBorder="1" applyAlignment="1" applyProtection="1">
      <alignment vertical="center"/>
      <protection locked="0"/>
    </xf>
    <xf numFmtId="0" fontId="0" fillId="0" borderId="1" xfId="75" applyFont="1" applyBorder="1" applyAlignment="1" applyProtection="1">
      <alignment horizontal="right" vertical="center"/>
      <protection locked="0"/>
    </xf>
    <xf numFmtId="0" fontId="0" fillId="0" borderId="1" xfId="75" applyFont="1" applyBorder="1" applyAlignment="1" applyProtection="1">
      <alignment vertical="center" wrapText="1"/>
      <protection locked="0"/>
    </xf>
    <xf numFmtId="0" fontId="0" fillId="0" borderId="1" xfId="75" applyFont="1" applyBorder="1">
      <alignment vertical="center"/>
    </xf>
    <xf numFmtId="0" fontId="4" fillId="0" borderId="1" xfId="75" applyFont="1" applyBorder="1" applyAlignment="1" applyProtection="1">
      <alignment vertical="center"/>
      <protection locked="0"/>
    </xf>
    <xf numFmtId="0" fontId="4" fillId="0" borderId="1" xfId="75" applyFont="1" applyBorder="1" applyProtection="1">
      <alignment vertical="center"/>
      <protection locked="0"/>
    </xf>
    <xf numFmtId="1" fontId="4" fillId="0" borderId="1" xfId="75" applyNumberFormat="1" applyFont="1" applyBorder="1" applyProtection="1">
      <alignment vertical="center"/>
      <protection locked="0"/>
    </xf>
    <xf numFmtId="1" fontId="9" fillId="0" borderId="1" xfId="75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141" applyFont="1"/>
    <xf numFmtId="0" fontId="0" fillId="0" borderId="2" xfId="141" applyFont="1" applyBorder="1" applyAlignment="1">
      <alignment horizontal="center" vertical="center"/>
    </xf>
    <xf numFmtId="0" fontId="0" fillId="0" borderId="10" xfId="141" applyFont="1" applyBorder="1" applyAlignment="1">
      <alignment horizontal="center" vertical="center"/>
    </xf>
    <xf numFmtId="3" fontId="0" fillId="0" borderId="11" xfId="55" applyNumberFormat="1" applyFont="1" applyFill="1" applyBorder="1" applyAlignment="1" applyProtection="1">
      <alignment horizontal="left" vertical="center"/>
    </xf>
    <xf numFmtId="3" fontId="4" fillId="0" borderId="1" xfId="75" applyNumberFormat="1" applyFont="1" applyFill="1" applyBorder="1" applyAlignment="1" applyProtection="1">
      <alignment vertical="center"/>
    </xf>
    <xf numFmtId="1" fontId="9" fillId="0" borderId="1" xfId="75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25" fillId="0" borderId="0" xfId="17" applyFont="1" applyAlignment="1">
      <alignment vertical="center"/>
    </xf>
    <xf numFmtId="0" fontId="1" fillId="0" borderId="0" xfId="17" applyFont="1" applyAlignment="1">
      <alignment vertical="center"/>
    </xf>
    <xf numFmtId="0" fontId="1" fillId="0" borderId="0" xfId="17" applyFont="1" applyAlignment="1">
      <alignment horizontal="center" vertical="center"/>
    </xf>
    <xf numFmtId="0" fontId="6" fillId="0" borderId="1" xfId="17" applyBorder="1" applyAlignment="1">
      <alignment horizontal="center" vertical="center"/>
    </xf>
    <xf numFmtId="0" fontId="6" fillId="0" borderId="11" xfId="17" applyBorder="1" applyAlignment="1">
      <alignment horizontal="center" vertical="center"/>
    </xf>
    <xf numFmtId="0" fontId="6" fillId="0" borderId="12" xfId="17" applyBorder="1" applyAlignment="1">
      <alignment horizontal="center" vertical="center"/>
    </xf>
    <xf numFmtId="0" fontId="6" fillId="0" borderId="1" xfId="17" applyFill="1" applyBorder="1" applyAlignment="1">
      <alignment horizontal="center" vertical="center" wrapText="1"/>
    </xf>
    <xf numFmtId="0" fontId="6" fillId="0" borderId="1" xfId="17" applyFill="1" applyBorder="1">
      <alignment vertical="center"/>
    </xf>
    <xf numFmtId="0" fontId="6" fillId="0" borderId="1" xfId="17" applyFill="1" applyBorder="1" applyAlignment="1">
      <alignment horizontal="center" vertical="center"/>
    </xf>
    <xf numFmtId="0" fontId="6" fillId="0" borderId="1" xfId="17" applyNumberFormat="1" applyFill="1" applyBorder="1" applyAlignment="1">
      <alignment vertical="center" wrapText="1"/>
    </xf>
    <xf numFmtId="177" fontId="6" fillId="0" borderId="1" xfId="17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3" xfId="17" applyBorder="1" applyAlignment="1">
      <alignment horizontal="center" vertical="center"/>
    </xf>
    <xf numFmtId="0" fontId="4" fillId="0" borderId="0" xfId="141" applyFont="1" applyFill="1" applyBorder="1" applyAlignment="1"/>
    <xf numFmtId="182" fontId="6" fillId="0" borderId="0" xfId="0" applyNumberFormat="1" applyFont="1" applyFill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140" applyFont="1" applyFill="1" applyBorder="1" applyAlignment="1"/>
    <xf numFmtId="0" fontId="0" fillId="0" borderId="0" xfId="140" applyFont="1" applyBorder="1" applyAlignment="1"/>
    <xf numFmtId="0" fontId="26" fillId="0" borderId="0" xfId="140" applyFont="1" applyFill="1" applyBorder="1" applyAlignment="1">
      <alignment horizontal="center" vertical="center"/>
    </xf>
    <xf numFmtId="0" fontId="19" fillId="0" borderId="0" xfId="140" applyFont="1" applyFill="1" applyBorder="1" applyAlignment="1">
      <alignment horizontal="center" vertical="center"/>
    </xf>
    <xf numFmtId="0" fontId="4" fillId="0" borderId="0" xfId="140" applyFont="1" applyFill="1" applyBorder="1" applyAlignment="1">
      <alignment horizontal="right" vertical="center"/>
    </xf>
    <xf numFmtId="0" fontId="10" fillId="0" borderId="1" xfId="140" applyFont="1" applyFill="1" applyBorder="1" applyAlignment="1">
      <alignment horizontal="center" vertical="center"/>
    </xf>
    <xf numFmtId="0" fontId="10" fillId="0" borderId="2" xfId="140" applyFont="1" applyFill="1" applyBorder="1" applyAlignment="1">
      <alignment horizontal="center" vertical="center" wrapText="1"/>
    </xf>
    <xf numFmtId="0" fontId="10" fillId="0" borderId="2" xfId="140" applyFont="1" applyFill="1" applyBorder="1" applyAlignment="1">
      <alignment horizontal="center" vertical="center"/>
    </xf>
    <xf numFmtId="0" fontId="10" fillId="0" borderId="11" xfId="140" applyNumberFormat="1" applyFont="1" applyFill="1" applyBorder="1" applyAlignment="1" applyProtection="1">
      <alignment horizontal="center" vertical="center"/>
    </xf>
    <xf numFmtId="183" fontId="10" fillId="0" borderId="1" xfId="140" applyNumberFormat="1" applyFont="1" applyFill="1" applyBorder="1" applyAlignment="1">
      <alignment horizontal="right" vertical="center"/>
    </xf>
    <xf numFmtId="0" fontId="10" fillId="0" borderId="1" xfId="140" applyNumberFormat="1" applyFont="1" applyFill="1" applyBorder="1" applyAlignment="1" applyProtection="1">
      <alignment vertical="center"/>
    </xf>
    <xf numFmtId="183" fontId="10" fillId="0" borderId="10" xfId="140" applyNumberFormat="1" applyFont="1" applyFill="1" applyBorder="1" applyAlignment="1">
      <alignment horizontal="right" vertical="center"/>
    </xf>
    <xf numFmtId="0" fontId="0" fillId="0" borderId="1" xfId="140" applyFont="1" applyFill="1" applyBorder="1" applyAlignment="1"/>
    <xf numFmtId="0" fontId="21" fillId="0" borderId="0" xfId="141" applyFont="1" applyBorder="1"/>
    <xf numFmtId="0" fontId="24" fillId="0" borderId="0" xfId="101" applyFont="1" applyBorder="1" applyAlignment="1">
      <alignment horizontal="center" vertical="center"/>
    </xf>
    <xf numFmtId="0" fontId="24" fillId="0" borderId="0" xfId="101" applyFont="1" applyBorder="1" applyAlignment="1"/>
    <xf numFmtId="0" fontId="4" fillId="0" borderId="0" xfId="141" applyFont="1" applyBorder="1"/>
    <xf numFmtId="0" fontId="27" fillId="0" borderId="0" xfId="101" applyFont="1" applyBorder="1" applyAlignment="1">
      <alignment horizontal="center" vertical="center"/>
    </xf>
    <xf numFmtId="0" fontId="18" fillId="2" borderId="0" xfId="101" applyFont="1" applyFill="1" applyBorder="1" applyAlignment="1">
      <alignment vertical="center"/>
    </xf>
    <xf numFmtId="0" fontId="27" fillId="0" borderId="0" xfId="101" applyFont="1" applyBorder="1" applyAlignment="1">
      <alignment horizontal="center"/>
    </xf>
    <xf numFmtId="0" fontId="20" fillId="0" borderId="0" xfId="101" applyFont="1" applyBorder="1" applyAlignment="1">
      <alignment horizontal="center"/>
    </xf>
    <xf numFmtId="0" fontId="18" fillId="2" borderId="1" xfId="101" applyFont="1" applyFill="1" applyBorder="1" applyAlignment="1">
      <alignment horizontal="center" vertical="center"/>
    </xf>
    <xf numFmtId="0" fontId="21" fillId="0" borderId="1" xfId="101" applyFont="1" applyBorder="1" applyAlignment="1">
      <alignment horizontal="center" vertical="center"/>
    </xf>
    <xf numFmtId="0" fontId="24" fillId="2" borderId="1" xfId="101" applyFont="1" applyFill="1" applyBorder="1" applyAlignment="1">
      <alignment horizontal="center" vertical="center"/>
    </xf>
    <xf numFmtId="183" fontId="10" fillId="2" borderId="1" xfId="101" applyNumberFormat="1" applyFont="1" applyFill="1" applyBorder="1" applyAlignment="1">
      <alignment horizontal="right" vertical="center"/>
    </xf>
    <xf numFmtId="183" fontId="10" fillId="2" borderId="1" xfId="101" applyNumberFormat="1" applyFont="1" applyFill="1" applyBorder="1" applyAlignment="1">
      <alignment horizontal="center" vertical="center"/>
    </xf>
    <xf numFmtId="181" fontId="10" fillId="2" borderId="1" xfId="101" applyNumberFormat="1" applyFont="1" applyFill="1" applyBorder="1" applyAlignment="1">
      <alignment horizontal="right" vertical="center"/>
    </xf>
    <xf numFmtId="0" fontId="10" fillId="2" borderId="11" xfId="101" applyFont="1" applyFill="1" applyBorder="1" applyAlignment="1">
      <alignment horizontal="center" vertical="center"/>
    </xf>
    <xf numFmtId="183" fontId="18" fillId="2" borderId="1" xfId="101" applyNumberFormat="1" applyFont="1" applyFill="1" applyBorder="1" applyAlignment="1">
      <alignment horizontal="right" vertical="center"/>
    </xf>
    <xf numFmtId="183" fontId="18" fillId="2" borderId="1" xfId="101" applyNumberFormat="1" applyFont="1" applyFill="1" applyBorder="1" applyAlignment="1">
      <alignment horizontal="center" vertical="center"/>
    </xf>
    <xf numFmtId="0" fontId="20" fillId="0" borderId="0" xfId="101" applyFont="1" applyBorder="1" applyAlignment="1">
      <alignment horizontal="center" vertical="center"/>
    </xf>
    <xf numFmtId="0" fontId="21" fillId="0" borderId="0" xfId="141" applyFont="1"/>
    <xf numFmtId="0" fontId="28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141" applyFont="1" applyFill="1"/>
    <xf numFmtId="0" fontId="21" fillId="0" borderId="0" xfId="141" applyFont="1" applyFill="1"/>
    <xf numFmtId="0" fontId="22" fillId="0" borderId="0" xfId="75" applyFont="1" applyFill="1" applyAlignment="1">
      <alignment horizontal="center" vertical="center"/>
    </xf>
    <xf numFmtId="0" fontId="4" fillId="0" borderId="0" xfId="75" applyFont="1" applyFill="1" applyAlignment="1">
      <alignment horizontal="right" vertical="center"/>
    </xf>
    <xf numFmtId="0" fontId="0" fillId="0" borderId="1" xfId="75" applyFont="1" applyFill="1" applyBorder="1" applyAlignment="1">
      <alignment horizontal="center" vertical="center"/>
    </xf>
    <xf numFmtId="0" fontId="0" fillId="0" borderId="14" xfId="75" applyFont="1" applyFill="1" applyBorder="1" applyAlignment="1">
      <alignment horizontal="center" vertical="center"/>
    </xf>
    <xf numFmtId="0" fontId="28" fillId="0" borderId="3" xfId="75" applyFont="1" applyFill="1" applyBorder="1">
      <alignment vertical="center"/>
    </xf>
    <xf numFmtId="180" fontId="28" fillId="0" borderId="14" xfId="75" applyNumberFormat="1" applyFont="1" applyFill="1" applyBorder="1">
      <alignment vertical="center"/>
    </xf>
    <xf numFmtId="0" fontId="28" fillId="0" borderId="0" xfId="75" applyFont="1" applyFill="1">
      <alignment vertical="center"/>
    </xf>
    <xf numFmtId="0" fontId="28" fillId="0" borderId="1" xfId="75" applyFont="1" applyFill="1" applyBorder="1">
      <alignment vertical="center"/>
    </xf>
    <xf numFmtId="180" fontId="28" fillId="0" borderId="15" xfId="75" applyNumberFormat="1" applyFont="1" applyFill="1" applyBorder="1">
      <alignment vertical="center"/>
    </xf>
    <xf numFmtId="180" fontId="0" fillId="0" borderId="0" xfId="75" applyNumberFormat="1" applyFont="1" applyFill="1">
      <alignment vertical="center"/>
    </xf>
    <xf numFmtId="0" fontId="21" fillId="0" borderId="0" xfId="141" applyFont="1" applyAlignment="1">
      <alignment horizontal="center"/>
    </xf>
    <xf numFmtId="178" fontId="21" fillId="0" borderId="0" xfId="141" applyNumberFormat="1" applyFont="1" applyAlignment="1">
      <alignment horizontal="center"/>
    </xf>
    <xf numFmtId="1" fontId="22" fillId="0" borderId="0" xfId="75" applyNumberFormat="1" applyFont="1" applyAlignment="1" applyProtection="1">
      <alignment horizontal="center" vertical="center"/>
      <protection locked="0"/>
    </xf>
    <xf numFmtId="0" fontId="0" fillId="0" borderId="0" xfId="75" applyFont="1" applyAlignment="1">
      <alignment horizontal="center" vertical="center"/>
    </xf>
    <xf numFmtId="1" fontId="0" fillId="0" borderId="0" xfId="75" applyNumberFormat="1" applyFont="1">
      <alignment vertical="center"/>
    </xf>
    <xf numFmtId="1" fontId="29" fillId="0" borderId="0" xfId="75" applyNumberFormat="1" applyFont="1">
      <alignment vertical="center"/>
    </xf>
    <xf numFmtId="0" fontId="0" fillId="0" borderId="2" xfId="75" applyFont="1" applyBorder="1" applyAlignment="1">
      <alignment horizontal="center" vertical="center"/>
    </xf>
    <xf numFmtId="0" fontId="0" fillId="0" borderId="2" xfId="75" applyBorder="1" applyAlignment="1">
      <alignment horizontal="center" vertical="center" wrapText="1"/>
    </xf>
    <xf numFmtId="0" fontId="0" fillId="0" borderId="2" xfId="75" applyFont="1" applyBorder="1" applyAlignment="1">
      <alignment horizontal="center" vertical="center" wrapText="1"/>
    </xf>
    <xf numFmtId="0" fontId="0" fillId="0" borderId="10" xfId="75" applyFont="1" applyBorder="1" applyAlignment="1">
      <alignment horizontal="center" vertical="center"/>
    </xf>
    <xf numFmtId="0" fontId="0" fillId="0" borderId="10" xfId="75" applyFont="1" applyBorder="1" applyAlignment="1">
      <alignment horizontal="center" vertical="center" wrapText="1"/>
    </xf>
    <xf numFmtId="1" fontId="28" fillId="0" borderId="1" xfId="75" applyNumberFormat="1" applyFont="1" applyBorder="1" applyProtection="1">
      <alignment vertical="center"/>
      <protection locked="0"/>
    </xf>
    <xf numFmtId="1" fontId="28" fillId="0" borderId="1" xfId="75" applyNumberFormat="1" applyFont="1" applyBorder="1" applyAlignment="1">
      <alignment horizontal="right" vertical="center"/>
    </xf>
    <xf numFmtId="1" fontId="28" fillId="0" borderId="1" xfId="141" applyNumberFormat="1" applyFont="1" applyBorder="1" applyAlignment="1">
      <alignment horizontal="right" vertical="center"/>
    </xf>
    <xf numFmtId="178" fontId="28" fillId="0" borderId="1" xfId="141" applyNumberFormat="1" applyFont="1" applyBorder="1" applyAlignment="1">
      <alignment horizontal="right" vertical="center"/>
    </xf>
    <xf numFmtId="0" fontId="28" fillId="0" borderId="0" xfId="75" applyFont="1">
      <alignment vertical="center"/>
    </xf>
    <xf numFmtId="1" fontId="30" fillId="0" borderId="1" xfId="75" applyNumberFormat="1" applyFont="1" applyBorder="1" applyProtection="1">
      <alignment vertical="center"/>
      <protection locked="0"/>
    </xf>
    <xf numFmtId="1" fontId="28" fillId="0" borderId="0" xfId="75" applyNumberFormat="1" applyFont="1">
      <alignment vertical="center"/>
    </xf>
    <xf numFmtId="0" fontId="28" fillId="0" borderId="16" xfId="75" applyFont="1" applyBorder="1" applyAlignment="1">
      <alignment vertical="center" wrapText="1"/>
    </xf>
    <xf numFmtId="178" fontId="0" fillId="0" borderId="0" xfId="141" applyNumberFormat="1" applyFont="1"/>
    <xf numFmtId="0" fontId="29" fillId="0" borderId="0" xfId="141" applyFont="1"/>
    <xf numFmtId="0" fontId="0" fillId="0" borderId="2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1" fontId="28" fillId="0" borderId="1" xfId="141" applyNumberFormat="1" applyFont="1" applyBorder="1" applyAlignment="1">
      <alignment horizontal="right"/>
    </xf>
    <xf numFmtId="178" fontId="28" fillId="3" borderId="1" xfId="141" applyNumberFormat="1" applyFont="1" applyFill="1" applyBorder="1" applyAlignment="1"/>
    <xf numFmtId="0" fontId="28" fillId="0" borderId="1" xfId="141" applyFont="1" applyBorder="1"/>
    <xf numFmtId="180" fontId="28" fillId="0" borderId="1" xfId="141" applyNumberFormat="1" applyFont="1" applyBorder="1"/>
    <xf numFmtId="1" fontId="28" fillId="0" borderId="1" xfId="141" applyNumberFormat="1" applyFont="1" applyBorder="1" applyAlignment="1"/>
    <xf numFmtId="180" fontId="28" fillId="0" borderId="0" xfId="75" applyNumberFormat="1" applyFont="1">
      <alignment vertical="center"/>
    </xf>
    <xf numFmtId="0" fontId="28" fillId="0" borderId="1" xfId="141" applyFont="1" applyBorder="1" applyProtection="1">
      <protection locked="0"/>
    </xf>
    <xf numFmtId="178" fontId="28" fillId="0" borderId="1" xfId="141" applyNumberFormat="1" applyFont="1" applyBorder="1" applyAlignment="1"/>
    <xf numFmtId="0" fontId="28" fillId="0" borderId="1" xfId="141" applyFont="1" applyBorder="1" applyAlignment="1" applyProtection="1">
      <alignment vertical="center"/>
      <protection locked="0"/>
    </xf>
    <xf numFmtId="0" fontId="30" fillId="0" borderId="11" xfId="75" applyNumberFormat="1" applyFont="1" applyFill="1" applyBorder="1" applyAlignment="1" applyProtection="1">
      <alignment horizontal="left" vertical="center"/>
    </xf>
    <xf numFmtId="0" fontId="28" fillId="0" borderId="11" xfId="75" applyNumberFormat="1" applyFont="1" applyFill="1" applyBorder="1" applyAlignment="1" applyProtection="1">
      <alignment horizontal="left" vertical="center"/>
    </xf>
    <xf numFmtId="1" fontId="28" fillId="3" borderId="1" xfId="141" applyNumberFormat="1" applyFont="1" applyFill="1" applyBorder="1" applyAlignment="1"/>
    <xf numFmtId="0" fontId="28" fillId="0" borderId="1" xfId="75" applyNumberFormat="1" applyFont="1" applyFill="1" applyBorder="1" applyAlignment="1" applyProtection="1">
      <alignment horizontal="left" vertical="center"/>
    </xf>
    <xf numFmtId="0" fontId="30" fillId="0" borderId="1" xfId="141" applyFont="1" applyBorder="1" applyAlignment="1" applyProtection="1">
      <alignment vertical="center"/>
      <protection locked="0"/>
    </xf>
    <xf numFmtId="0" fontId="0" fillId="0" borderId="0" xfId="0" applyFill="1" applyBorder="1" applyAlignment="1"/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/>
  </cellXfs>
  <cellStyles count="189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差_11、2018年一般公共预算市对县级专项转移支付分项目预算表" xfId="42"/>
    <cellStyle name="好" xfId="43" builtinId="26"/>
    <cellStyle name="40% - 强调文字颜色 2 2" xfId="44"/>
    <cellStyle name="适中" xfId="45" builtinId="28"/>
    <cellStyle name="20% - 强调文字颜色 3 3" xfId="46"/>
    <cellStyle name="20% - 强调文字颜色 5" xfId="47" builtinId="46"/>
    <cellStyle name="强调文字颜色 1" xfId="48" builtinId="29"/>
    <cellStyle name="20% - 强调文字颜色 1" xfId="49" builtinId="30"/>
    <cellStyle name="链接单元格 3" xfId="5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千位分隔[0] 2" xfId="55"/>
    <cellStyle name="强调文字颜色 3" xfId="56" builtinId="37"/>
    <cellStyle name="千位分隔[0]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6 3" xfId="69"/>
    <cellStyle name="20% - 强调文字颜色 1 3" xfId="70"/>
    <cellStyle name="20% - 强调文字颜色 2 2" xfId="71"/>
    <cellStyle name="20% - 强调文字颜色 3 2" xfId="72"/>
    <cellStyle name="常规 3" xfId="73"/>
    <cellStyle name="20% - 强调文字颜色 4 2" xfId="74"/>
    <cellStyle name="常规 4" xfId="75"/>
    <cellStyle name="20% - 强调文字颜色 4 3" xfId="76"/>
    <cellStyle name="20% - 强调文字颜色 5 2" xfId="77"/>
    <cellStyle name="20% - 强调文字颜色 6 2" xfId="78"/>
    <cellStyle name="40% - 强调文字颜色 1 3" xfId="79"/>
    <cellStyle name="40% - 强调文字颜色 2 3" xfId="80"/>
    <cellStyle name="40% - 强调文字颜色 3 2" xfId="81"/>
    <cellStyle name="40% - 强调文字颜色 3 3" xfId="82"/>
    <cellStyle name="40% - 强调文字颜色 4 3" xfId="83"/>
    <cellStyle name="40% - 强调文字颜色 5 2" xfId="84"/>
    <cellStyle name="40% - 强调文字颜色 5 3" xfId="85"/>
    <cellStyle name="40% - 强调文字颜色 6 2" xfId="86"/>
    <cellStyle name="40% - 强调文字颜色 6 3" xfId="87"/>
    <cellStyle name="60% - 强调文字颜色 1 2" xfId="88"/>
    <cellStyle name="60% - 强调文字颜色 1 3" xfId="89"/>
    <cellStyle name="常规 5" xfId="90"/>
    <cellStyle name="60% - 强调文字颜色 2 2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Calc Currency (0)" xfId="100"/>
    <cellStyle name="常规 2" xfId="101"/>
    <cellStyle name="ColLevel_1" xfId="102"/>
    <cellStyle name="gcd" xfId="103"/>
    <cellStyle name="Header1" xfId="104"/>
    <cellStyle name="Header2" xfId="105"/>
    <cellStyle name="no dec" xfId="106"/>
    <cellStyle name="强调文字颜色 1 2" xfId="107"/>
    <cellStyle name="RowLevel_1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差_11、2018年一般公共预算市对县级专项转移支付分项目预算表_2019年市级对县市区政府性基金分地区预算汇总表" xfId="121"/>
    <cellStyle name="差_11、2018年一般公共预算市对县级专项转移支付分项目预算表_税收返还和转移支付" xfId="122"/>
    <cellStyle name="差_2013年市本级政府基金汇总表" xfId="123"/>
    <cellStyle name="差_2013年组市本级政府基金汇总表" xfId="124"/>
    <cellStyle name="差_2019年市级对县市区政府性基金分地区预算汇总表" xfId="125"/>
    <cellStyle name="差_2019年政府采购预算汇总表" xfId="126"/>
    <cellStyle name="差_邵阳市2019年部门预算汇总表" xfId="127"/>
    <cellStyle name="差_税收返还和转移支付" xfId="128"/>
    <cellStyle name="常规 10" xfId="129"/>
    <cellStyle name="常规 2 12" xfId="130"/>
    <cellStyle name="常规 2 2" xfId="131"/>
    <cellStyle name="常规 2 3" xfId="132"/>
    <cellStyle name="常规 3 2" xfId="133"/>
    <cellStyle name="常规 4 2" xfId="134"/>
    <cellStyle name="注释 2" xfId="135"/>
    <cellStyle name="常规 6 2" xfId="136"/>
    <cellStyle name="常规 7" xfId="137"/>
    <cellStyle name="常规 8" xfId="138"/>
    <cellStyle name="常规 9" xfId="139"/>
    <cellStyle name="常规_2017年对下专项转移支付预算表12.21" xfId="140"/>
    <cellStyle name="常规_全省收入" xfId="141"/>
    <cellStyle name="常规2001年北塔预算" xfId="142"/>
    <cellStyle name="好 2" xfId="143"/>
    <cellStyle name="千位[0]_1" xfId="144"/>
    <cellStyle name="好 3" xfId="145"/>
    <cellStyle name="好_11、2018年一般公共预算市对县级专项转移支付分项目预算表" xfId="146"/>
    <cellStyle name="好_11、2018年一般公共预算市对县级专项转移支付分项目预算表_2019年市级对县市区政府性基金分地区预算汇总表" xfId="147"/>
    <cellStyle name="好_11、2018年一般公共预算市对县级专项转移支付分项目预算表_税收返还和转移支付" xfId="148"/>
    <cellStyle name="好_2013年市本级政府基金汇总表" xfId="149"/>
    <cellStyle name="好_2013年组市本级政府基金汇总表" xfId="150"/>
    <cellStyle name="好_2019年市级对县市区政府性基金分地区预算汇总表" xfId="151"/>
    <cellStyle name="好_2019年政府采购预算汇总表" xfId="152"/>
    <cellStyle name="好_邵阳市2019年部门预算汇总表" xfId="153"/>
    <cellStyle name="好_税收返还和转移支付" xfId="154"/>
    <cellStyle name="汇总 2" xfId="155"/>
    <cellStyle name="汇总 3" xfId="156"/>
    <cellStyle name="检查单元格 2" xfId="157"/>
    <cellStyle name="检查单元格 3" xfId="158"/>
    <cellStyle name="解释性文本 2" xfId="159"/>
    <cellStyle name="解释性文本 3" xfId="160"/>
    <cellStyle name="警告文本 2" xfId="161"/>
    <cellStyle name="警告文本 3" xfId="162"/>
    <cellStyle name="链接单元格 2" xfId="163"/>
    <cellStyle name="普通_97-917" xfId="164"/>
    <cellStyle name="千分位[0]_laroux" xfId="165"/>
    <cellStyle name="千分位_97-917" xfId="166"/>
    <cellStyle name="千位_1" xfId="167"/>
    <cellStyle name="千位laroux" xfId="168"/>
    <cellStyle name="千位分隔 2" xfId="169"/>
    <cellStyle name="强调文字颜色 1 3" xfId="170"/>
    <cellStyle name="强调文字颜色 2 2" xfId="171"/>
    <cellStyle name="强调文字颜色 2 3" xfId="172"/>
    <cellStyle name="强调文字颜色 3 2" xfId="173"/>
    <cellStyle name="强调文字颜色 3 3" xfId="174"/>
    <cellStyle name="强调文字颜色 4 2" xfId="175"/>
    <cellStyle name="强调文字颜色 4 3" xfId="176"/>
    <cellStyle name="强调文字颜色 5 2" xfId="177"/>
    <cellStyle name="强调文字颜色 5 3" xfId="178"/>
    <cellStyle name="强调文字颜色 6 2" xfId="179"/>
    <cellStyle name="强调文字颜色 6 3" xfId="180"/>
    <cellStyle name="适中 3" xfId="181"/>
    <cellStyle name="输入 2" xfId="182"/>
    <cellStyle name="输入 3" xfId="183"/>
    <cellStyle name="未定义" xfId="184"/>
    <cellStyle name="未定义 2" xfId="185"/>
    <cellStyle name="样式 1" xfId="186"/>
    <cellStyle name="注释 3" xfId="187"/>
    <cellStyle name="常规_表22：2017年政府一般债务限额和余额情况表" xfId="1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A3" sqref="A3:I3"/>
    </sheetView>
  </sheetViews>
  <sheetFormatPr defaultColWidth="9" defaultRowHeight="14.25"/>
  <cols>
    <col min="1" max="1" width="5.25" style="200" customWidth="1"/>
    <col min="2" max="16384" width="9" style="200"/>
  </cols>
  <sheetData>
    <row r="1" s="200" customFormat="1" ht="31.5" spans="1:9">
      <c r="A1" s="201" t="s">
        <v>0</v>
      </c>
      <c r="B1" s="201"/>
      <c r="C1" s="201"/>
      <c r="D1" s="201"/>
      <c r="E1" s="201"/>
      <c r="F1" s="201"/>
      <c r="G1" s="201"/>
      <c r="H1" s="201"/>
      <c r="I1" s="201"/>
    </row>
    <row r="2" s="200" customFormat="1" ht="20.1" customHeight="1" spans="1:9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="200" customFormat="1" ht="20.1" customHeight="1" spans="1:9">
      <c r="A3" s="202" t="s">
        <v>2</v>
      </c>
      <c r="B3" s="202"/>
      <c r="C3" s="202"/>
      <c r="D3" s="202"/>
      <c r="E3" s="202"/>
      <c r="F3" s="202"/>
      <c r="G3" s="202"/>
      <c r="H3" s="202"/>
      <c r="I3" s="202"/>
    </row>
    <row r="4" s="200" customFormat="1" ht="20.1" customHeight="1" spans="1:9">
      <c r="A4" s="202" t="s">
        <v>3</v>
      </c>
      <c r="B4" s="202"/>
      <c r="C4" s="202"/>
      <c r="D4" s="202"/>
      <c r="E4" s="202"/>
      <c r="F4" s="202"/>
      <c r="G4" s="202"/>
      <c r="H4" s="202"/>
      <c r="I4" s="202"/>
    </row>
    <row r="5" s="200" customFormat="1" ht="20.1" customHeight="1" spans="1:9">
      <c r="A5" s="202" t="s">
        <v>4</v>
      </c>
      <c r="B5" s="202"/>
      <c r="C5" s="202"/>
      <c r="D5" s="202"/>
      <c r="E5" s="202"/>
      <c r="F5" s="202"/>
      <c r="G5" s="202"/>
      <c r="H5" s="202"/>
      <c r="I5" s="202"/>
    </row>
    <row r="6" s="200" customFormat="1" ht="20.1" customHeight="1" spans="1:9">
      <c r="A6" s="202" t="s">
        <v>5</v>
      </c>
      <c r="B6" s="202"/>
      <c r="C6" s="202"/>
      <c r="D6" s="202"/>
      <c r="E6" s="202"/>
      <c r="F6" s="202"/>
      <c r="G6" s="202"/>
      <c r="H6" s="202"/>
      <c r="I6" s="202"/>
    </row>
    <row r="7" s="200" customFormat="1" ht="20.1" customHeight="1" spans="1:9">
      <c r="A7" s="202" t="s">
        <v>6</v>
      </c>
      <c r="B7" s="202"/>
      <c r="C7" s="202"/>
      <c r="D7" s="202"/>
      <c r="E7" s="202"/>
      <c r="F7" s="202"/>
      <c r="G7" s="202"/>
      <c r="H7" s="202"/>
      <c r="I7" s="202"/>
    </row>
    <row r="8" s="200" customFormat="1" ht="20.1" customHeight="1" spans="1:9">
      <c r="A8" s="202" t="s">
        <v>7</v>
      </c>
      <c r="B8" s="202"/>
      <c r="C8" s="202"/>
      <c r="D8" s="202"/>
      <c r="E8" s="202"/>
      <c r="F8" s="202"/>
      <c r="G8" s="202"/>
      <c r="H8" s="202"/>
      <c r="I8" s="202"/>
    </row>
    <row r="9" s="200" customFormat="1" ht="20.1" customHeight="1" spans="1:9">
      <c r="A9" s="202" t="s">
        <v>8</v>
      </c>
      <c r="B9" s="202"/>
      <c r="C9" s="202"/>
      <c r="D9" s="202"/>
      <c r="E9" s="202"/>
      <c r="F9" s="202"/>
      <c r="G9" s="202"/>
      <c r="H9" s="202"/>
      <c r="I9" s="202"/>
    </row>
    <row r="10" s="200" customFormat="1" ht="20.1" customHeight="1" spans="1:9">
      <c r="A10" s="202" t="s">
        <v>9</v>
      </c>
      <c r="B10" s="202"/>
      <c r="C10" s="202"/>
      <c r="D10" s="202"/>
      <c r="E10" s="202"/>
      <c r="F10" s="202"/>
      <c r="G10" s="202"/>
      <c r="H10" s="202"/>
      <c r="I10" s="202"/>
    </row>
    <row r="11" s="200" customFormat="1" ht="20.1" customHeight="1" spans="1:9">
      <c r="A11" s="202" t="s">
        <v>10</v>
      </c>
      <c r="B11" s="202"/>
      <c r="C11" s="202"/>
      <c r="D11" s="202"/>
      <c r="E11" s="202"/>
      <c r="F11" s="202"/>
      <c r="G11" s="202"/>
      <c r="H11" s="202"/>
      <c r="I11" s="202"/>
    </row>
    <row r="12" s="200" customFormat="1" ht="20.1" customHeight="1" spans="1:9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</row>
    <row r="13" s="200" customFormat="1" ht="20.1" customHeight="1" spans="1:9">
      <c r="A13" s="202" t="s">
        <v>12</v>
      </c>
      <c r="B13" s="202"/>
      <c r="C13" s="202"/>
      <c r="D13" s="202"/>
      <c r="E13" s="202"/>
      <c r="F13" s="202"/>
      <c r="G13" s="202"/>
      <c r="H13" s="202"/>
      <c r="I13" s="202"/>
    </row>
    <row r="14" s="200" customFormat="1" ht="20.1" customHeight="1" spans="1:9">
      <c r="A14" s="202" t="s">
        <v>13</v>
      </c>
      <c r="B14" s="202"/>
      <c r="C14" s="202"/>
      <c r="D14" s="202"/>
      <c r="E14" s="202"/>
      <c r="F14" s="202"/>
      <c r="G14" s="202"/>
      <c r="H14" s="202"/>
      <c r="I14" s="202"/>
    </row>
    <row r="15" s="200" customFormat="1" ht="20.1" customHeight="1" spans="1:9">
      <c r="A15" s="202" t="s">
        <v>14</v>
      </c>
      <c r="B15" s="202"/>
      <c r="C15" s="202"/>
      <c r="D15" s="202"/>
      <c r="E15" s="202"/>
      <c r="F15" s="202"/>
      <c r="G15" s="202"/>
      <c r="H15" s="202"/>
      <c r="I15" s="202"/>
    </row>
    <row r="16" s="200" customFormat="1" ht="20.1" customHeight="1" spans="1:9">
      <c r="A16" s="202" t="s">
        <v>15</v>
      </c>
      <c r="B16" s="202"/>
      <c r="C16" s="202"/>
      <c r="D16" s="202"/>
      <c r="E16" s="202"/>
      <c r="F16" s="202"/>
      <c r="G16" s="202"/>
      <c r="H16" s="202"/>
      <c r="I16" s="202"/>
    </row>
    <row r="17" s="200" customFormat="1" ht="20.1" customHeight="1" spans="1:9">
      <c r="A17" s="202" t="s">
        <v>16</v>
      </c>
      <c r="B17" s="202"/>
      <c r="C17" s="202"/>
      <c r="D17" s="202"/>
      <c r="E17" s="202"/>
      <c r="F17" s="202"/>
      <c r="G17" s="202"/>
      <c r="H17" s="202"/>
      <c r="I17" s="202"/>
    </row>
    <row r="18" s="200" customFormat="1" ht="20.1" customHeight="1" spans="1:9">
      <c r="A18" s="202" t="s">
        <v>17</v>
      </c>
      <c r="B18" s="202"/>
      <c r="C18" s="202"/>
      <c r="D18" s="202"/>
      <c r="E18" s="202"/>
      <c r="F18" s="202"/>
      <c r="G18" s="202"/>
      <c r="H18" s="202"/>
      <c r="I18" s="202"/>
    </row>
    <row r="19" s="200" customFormat="1" ht="20.1" customHeight="1" spans="1:9">
      <c r="A19" s="202" t="s">
        <v>18</v>
      </c>
      <c r="B19" s="202"/>
      <c r="C19" s="202"/>
      <c r="D19" s="202"/>
      <c r="E19" s="202"/>
      <c r="F19" s="202"/>
      <c r="G19" s="202"/>
      <c r="H19" s="202"/>
      <c r="I19" s="202"/>
    </row>
    <row r="20" s="200" customFormat="1" ht="20.1" customHeight="1" spans="1:9">
      <c r="A20" s="202" t="s">
        <v>19</v>
      </c>
      <c r="B20" s="202"/>
      <c r="C20" s="202"/>
      <c r="D20" s="202"/>
      <c r="E20" s="202"/>
      <c r="F20" s="202"/>
      <c r="G20" s="202"/>
      <c r="H20" s="202"/>
      <c r="I20" s="202"/>
    </row>
    <row r="21" s="200" customFormat="1" ht="20.1" customHeight="1" spans="1:9">
      <c r="A21" s="202" t="s">
        <v>20</v>
      </c>
      <c r="B21" s="202"/>
      <c r="C21" s="202"/>
      <c r="D21" s="202"/>
      <c r="E21" s="202"/>
      <c r="F21" s="202"/>
      <c r="G21" s="202"/>
      <c r="H21" s="202"/>
      <c r="I21" s="202"/>
    </row>
    <row r="22" s="200" customFormat="1" ht="20.1" customHeight="1" spans="1:9">
      <c r="A22" s="202" t="s">
        <v>21</v>
      </c>
      <c r="B22" s="202"/>
      <c r="C22" s="202"/>
      <c r="D22" s="202"/>
      <c r="E22" s="202"/>
      <c r="F22" s="202"/>
      <c r="G22" s="202"/>
      <c r="H22" s="202"/>
      <c r="I22" s="202"/>
    </row>
    <row r="23" s="200" customFormat="1" ht="20.1" customHeight="1" spans="1:9">
      <c r="A23" s="202" t="s">
        <v>22</v>
      </c>
      <c r="B23" s="202"/>
      <c r="C23" s="202"/>
      <c r="D23" s="202"/>
      <c r="E23" s="202"/>
      <c r="F23" s="202"/>
      <c r="G23" s="202"/>
      <c r="H23" s="202"/>
      <c r="I23" s="202"/>
    </row>
    <row r="24" s="200" customFormat="1" ht="20.1" customHeight="1" spans="1:9">
      <c r="A24" s="202" t="s">
        <v>23</v>
      </c>
      <c r="B24" s="202"/>
      <c r="C24" s="202"/>
      <c r="D24" s="202"/>
      <c r="E24" s="202"/>
      <c r="F24" s="202"/>
      <c r="G24" s="202"/>
      <c r="H24" s="202"/>
      <c r="I24" s="202"/>
    </row>
    <row r="25" s="200" customFormat="1" ht="20.1" customHeight="1" spans="1:9">
      <c r="A25" s="202" t="s">
        <v>24</v>
      </c>
      <c r="B25" s="202"/>
      <c r="C25" s="202"/>
      <c r="D25" s="202"/>
      <c r="E25" s="202"/>
      <c r="F25" s="202"/>
      <c r="G25" s="202"/>
      <c r="H25" s="202"/>
      <c r="I25" s="202"/>
    </row>
    <row r="26" s="200" customFormat="1" ht="20.1" customHeight="1" spans="1:9">
      <c r="A26" s="202" t="s">
        <v>25</v>
      </c>
      <c r="B26" s="202"/>
      <c r="C26" s="202"/>
      <c r="D26" s="202"/>
      <c r="E26" s="202"/>
      <c r="F26" s="202"/>
      <c r="G26" s="202"/>
      <c r="H26" s="202"/>
      <c r="I26" s="202"/>
    </row>
    <row r="27" s="200" customFormat="1" ht="20.1" customHeight="1" spans="1:1">
      <c r="A27" s="203"/>
    </row>
    <row r="28" s="200" customFormat="1" ht="20.1" customHeight="1" spans="1:1">
      <c r="A28" s="203"/>
    </row>
    <row r="29" s="200" customFormat="1" ht="20.1" customHeight="1" spans="1:1">
      <c r="A29" s="203"/>
    </row>
    <row r="30" s="200" customFormat="1" ht="20.1" customHeight="1" spans="1:1">
      <c r="A30" s="203"/>
    </row>
    <row r="31" s="200" customFormat="1" ht="20.1" customHeight="1" spans="1:1">
      <c r="A31" s="203"/>
    </row>
  </sheetData>
  <mergeCells count="26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0"/>
  <sheetViews>
    <sheetView workbookViewId="0">
      <selection activeCell="E34" sqref="E34"/>
    </sheetView>
  </sheetViews>
  <sheetFormatPr defaultColWidth="9" defaultRowHeight="14.25" outlineLevelCol="1"/>
  <cols>
    <col min="1" max="2" width="38" customWidth="1"/>
  </cols>
  <sheetData>
    <row r="1" spans="1:2">
      <c r="A1" s="73" t="s">
        <v>1290</v>
      </c>
      <c r="B1" s="74"/>
    </row>
    <row r="2" ht="42" customHeight="1" spans="1:2">
      <c r="A2" s="76" t="s">
        <v>1291</v>
      </c>
      <c r="B2" s="76"/>
    </row>
    <row r="3" spans="1:2">
      <c r="A3" s="91"/>
      <c r="B3" s="79" t="s">
        <v>28</v>
      </c>
    </row>
    <row r="4" ht="31" customHeight="1" spans="1:2">
      <c r="A4" s="92" t="s">
        <v>29</v>
      </c>
      <c r="B4" s="80" t="s">
        <v>1254</v>
      </c>
    </row>
    <row r="5" ht="31" customHeight="1" spans="1:2">
      <c r="A5" s="93"/>
      <c r="B5" s="81"/>
    </row>
    <row r="6" ht="36" customHeight="1" spans="1:2">
      <c r="A6" s="94" t="s">
        <v>1255</v>
      </c>
      <c r="B6" s="83"/>
    </row>
    <row r="7" ht="36" customHeight="1" spans="1:2">
      <c r="A7" s="87" t="s">
        <v>1256</v>
      </c>
      <c r="B7" s="83"/>
    </row>
    <row r="8" ht="36" customHeight="1" spans="1:2">
      <c r="A8" s="87" t="s">
        <v>1257</v>
      </c>
      <c r="B8" s="83">
        <v>600000</v>
      </c>
    </row>
    <row r="9" ht="36" customHeight="1" spans="1:2">
      <c r="A9" s="95" t="s">
        <v>1258</v>
      </c>
      <c r="B9" s="83"/>
    </row>
    <row r="10" ht="36" customHeight="1" spans="1:2">
      <c r="A10" s="94" t="s">
        <v>1259</v>
      </c>
      <c r="B10" s="83">
        <v>13000</v>
      </c>
    </row>
    <row r="11" ht="36" customHeight="1" spans="1:2">
      <c r="A11" s="87" t="s">
        <v>1260</v>
      </c>
      <c r="B11" s="83">
        <v>5000</v>
      </c>
    </row>
    <row r="12" ht="36" customHeight="1" spans="1:2">
      <c r="A12" s="87" t="s">
        <v>1261</v>
      </c>
      <c r="B12" s="83">
        <v>1500</v>
      </c>
    </row>
    <row r="13" ht="36" customHeight="1" spans="1:2">
      <c r="A13" s="87"/>
      <c r="B13" s="83"/>
    </row>
    <row r="14" ht="36" customHeight="1" spans="1:2">
      <c r="A14" s="87" t="s">
        <v>1262</v>
      </c>
      <c r="B14" s="83">
        <f>SUM(B6:B13)</f>
        <v>619500</v>
      </c>
    </row>
    <row r="15" ht="36" customHeight="1" spans="1:2">
      <c r="A15" s="85"/>
      <c r="B15" s="85"/>
    </row>
    <row r="16" ht="36" customHeight="1" spans="1:2">
      <c r="A16" s="87" t="s">
        <v>1263</v>
      </c>
      <c r="B16" s="85"/>
    </row>
    <row r="17" ht="36" customHeight="1" spans="1:2">
      <c r="A17" s="87" t="s">
        <v>1264</v>
      </c>
      <c r="B17" s="85"/>
    </row>
    <row r="18" ht="36" customHeight="1" spans="1:2">
      <c r="A18" s="85" t="s">
        <v>1265</v>
      </c>
      <c r="B18" s="87"/>
    </row>
    <row r="19" ht="36" customHeight="1" spans="1:2">
      <c r="A19" s="87" t="s">
        <v>1266</v>
      </c>
      <c r="B19" s="87"/>
    </row>
    <row r="20" ht="36" customHeight="1" spans="1:2">
      <c r="A20" s="89" t="s">
        <v>1267</v>
      </c>
      <c r="B20" s="96">
        <f>B14+B16++B17+B18+B19</f>
        <v>619500</v>
      </c>
    </row>
  </sheetData>
  <mergeCells count="3">
    <mergeCell ref="A2:B2"/>
    <mergeCell ref="A4:A5"/>
    <mergeCell ref="B4:B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6"/>
  <sheetViews>
    <sheetView workbookViewId="0">
      <selection activeCell="E34" sqref="E34"/>
    </sheetView>
  </sheetViews>
  <sheetFormatPr defaultColWidth="28.375" defaultRowHeight="14.25" outlineLevelCol="3"/>
  <cols>
    <col min="1" max="1" width="49.25" style="25" customWidth="1"/>
    <col min="2" max="2" width="24.375" style="25" customWidth="1"/>
    <col min="3" max="4" width="9" style="25" hidden="1" customWidth="1"/>
    <col min="5" max="5" width="9.375" style="25" customWidth="1"/>
    <col min="6" max="252" width="9" style="25" customWidth="1"/>
    <col min="253" max="253" width="27.5" style="25" customWidth="1"/>
    <col min="254" max="254" width="6.75" style="25" customWidth="1"/>
    <col min="255" max="255" width="7.125" style="25" customWidth="1"/>
    <col min="256" max="16384" width="28.375" style="25"/>
  </cols>
  <sheetData>
    <row r="1" s="71" customFormat="1" ht="18.75" customHeight="1" spans="1:3">
      <c r="A1" s="73" t="s">
        <v>1292</v>
      </c>
      <c r="B1" s="74"/>
      <c r="C1" s="75"/>
    </row>
    <row r="2" s="25" customFormat="1" ht="27" customHeight="1" spans="1:4">
      <c r="A2" s="76" t="s">
        <v>1293</v>
      </c>
      <c r="B2" s="76"/>
      <c r="C2" s="77"/>
      <c r="D2" s="77"/>
    </row>
    <row r="3" s="25" customFormat="1" ht="19.5" customHeight="1" spans="1:2">
      <c r="A3" s="78"/>
      <c r="B3" s="79" t="s">
        <v>28</v>
      </c>
    </row>
    <row r="4" s="25" customFormat="1" ht="24.95" customHeight="1" spans="1:2">
      <c r="A4" s="80" t="s">
        <v>29</v>
      </c>
      <c r="B4" s="80" t="s">
        <v>1254</v>
      </c>
    </row>
    <row r="5" s="25" customFormat="1" ht="24.95" customHeight="1" spans="1:2">
      <c r="A5" s="81"/>
      <c r="B5" s="81"/>
    </row>
    <row r="6" s="72" customFormat="1" ht="24.95" customHeight="1" spans="1:2">
      <c r="A6" s="82" t="s">
        <v>1270</v>
      </c>
      <c r="B6" s="83"/>
    </row>
    <row r="7" s="72" customFormat="1" ht="24.95" customHeight="1" spans="1:2">
      <c r="A7" s="82" t="s">
        <v>1271</v>
      </c>
      <c r="B7" s="83"/>
    </row>
    <row r="8" s="72" customFormat="1" ht="24.95" customHeight="1" spans="1:2">
      <c r="A8" s="82" t="s">
        <v>1272</v>
      </c>
      <c r="B8" s="83">
        <f>SUM(B9:B13)</f>
        <v>257060</v>
      </c>
    </row>
    <row r="9" s="72" customFormat="1" ht="24.95" customHeight="1" spans="1:2">
      <c r="A9" s="84" t="s">
        <v>1273</v>
      </c>
      <c r="B9" s="83">
        <v>239060</v>
      </c>
    </row>
    <row r="10" s="72" customFormat="1" ht="24.95" customHeight="1" spans="1:2">
      <c r="A10" s="84" t="s">
        <v>1274</v>
      </c>
      <c r="B10" s="83"/>
    </row>
    <row r="11" s="72" customFormat="1" ht="24.95" customHeight="1" spans="1:2">
      <c r="A11" s="82" t="s">
        <v>1275</v>
      </c>
      <c r="B11" s="83"/>
    </row>
    <row r="12" s="72" customFormat="1" ht="24.95" customHeight="1" spans="1:2">
      <c r="A12" s="82" t="s">
        <v>1276</v>
      </c>
      <c r="B12" s="83">
        <v>13000</v>
      </c>
    </row>
    <row r="13" s="72" customFormat="1" ht="24.95" customHeight="1" spans="1:2">
      <c r="A13" s="82" t="s">
        <v>1277</v>
      </c>
      <c r="B13" s="83">
        <v>5000</v>
      </c>
    </row>
    <row r="14" s="72" customFormat="1" ht="24.95" customHeight="1" spans="1:2">
      <c r="A14" s="82" t="s">
        <v>1278</v>
      </c>
      <c r="B14" s="83"/>
    </row>
    <row r="15" s="72" customFormat="1" ht="24.95" customHeight="1" spans="1:2">
      <c r="A15" s="82" t="s">
        <v>1279</v>
      </c>
      <c r="B15" s="83"/>
    </row>
    <row r="16" s="72" customFormat="1" ht="24.95" customHeight="1" spans="1:2">
      <c r="A16" s="82" t="s">
        <v>1280</v>
      </c>
      <c r="B16" s="85"/>
    </row>
    <row r="17" s="72" customFormat="1" ht="24.95" customHeight="1" spans="1:2">
      <c r="A17" s="82" t="s">
        <v>1281</v>
      </c>
      <c r="B17" s="83"/>
    </row>
    <row r="18" s="72" customFormat="1" ht="24.95" customHeight="1" spans="1:2">
      <c r="A18" s="82" t="s">
        <v>1282</v>
      </c>
      <c r="B18" s="83">
        <v>1500</v>
      </c>
    </row>
    <row r="19" s="72" customFormat="1" ht="24.95" customHeight="1" spans="1:2">
      <c r="A19" s="86"/>
      <c r="B19" s="83"/>
    </row>
    <row r="20" s="72" customFormat="1" ht="24.95" customHeight="1" spans="1:2">
      <c r="A20" s="87" t="s">
        <v>1283</v>
      </c>
      <c r="B20" s="83">
        <f>SUM(B6:B8,B14:B18)</f>
        <v>258560</v>
      </c>
    </row>
    <row r="21" s="72" customFormat="1" ht="24.95" customHeight="1" spans="1:2">
      <c r="A21" s="85" t="s">
        <v>1284</v>
      </c>
      <c r="B21" s="85">
        <v>120940</v>
      </c>
    </row>
    <row r="22" s="72" customFormat="1" ht="24.95" customHeight="1" spans="1:2">
      <c r="A22" s="87" t="s">
        <v>1285</v>
      </c>
      <c r="B22" s="85">
        <v>50000</v>
      </c>
    </row>
    <row r="23" s="72" customFormat="1" ht="24.95" customHeight="1" spans="1:2">
      <c r="A23" s="85" t="s">
        <v>1286</v>
      </c>
      <c r="B23" s="85">
        <v>190000</v>
      </c>
    </row>
    <row r="24" s="72" customFormat="1" ht="24.95" customHeight="1" spans="1:2">
      <c r="A24" s="87" t="s">
        <v>1287</v>
      </c>
      <c r="B24" s="87"/>
    </row>
    <row r="25" s="72" customFormat="1" ht="24.95" customHeight="1" spans="1:2">
      <c r="A25" s="87" t="s">
        <v>1288</v>
      </c>
      <c r="B25" s="88"/>
    </row>
    <row r="26" s="72" customFormat="1" ht="24.95" customHeight="1" spans="1:2">
      <c r="A26" s="89" t="s">
        <v>1289</v>
      </c>
      <c r="B26" s="90">
        <f>B20++B21+B22+B23+B24+B25</f>
        <v>619500</v>
      </c>
    </row>
    <row r="27" s="72" customFormat="1" ht="24.95" customHeight="1" spans="1:2">
      <c r="A27" s="25"/>
      <c r="B27" s="25"/>
    </row>
    <row r="28" s="72" customFormat="1" ht="24.95" customHeight="1" spans="1:2">
      <c r="A28" s="25"/>
      <c r="B28" s="25"/>
    </row>
    <row r="29" s="72" customFormat="1" ht="23.25" customHeight="1" spans="1:2">
      <c r="A29" s="25"/>
      <c r="B29" s="25"/>
    </row>
    <row r="30" s="72" customFormat="1" ht="24.95" customHeight="1" spans="1:2">
      <c r="A30" s="25"/>
      <c r="B30" s="25"/>
    </row>
    <row r="31" s="25" customFormat="1" ht="24.95" customHeight="1"/>
    <row r="32" s="25" customFormat="1" ht="24.95" customHeight="1"/>
    <row r="33" s="25" customFormat="1" ht="24.95" customHeight="1"/>
    <row r="34" s="25" customFormat="1" ht="24.95" customHeight="1"/>
    <row r="35" s="25" customFormat="1" ht="24.95" customHeight="1"/>
    <row r="36" s="25" customFormat="1" ht="24.95" customHeight="1"/>
  </sheetData>
  <mergeCells count="3">
    <mergeCell ref="A2:B2"/>
    <mergeCell ref="A4:A5"/>
    <mergeCell ref="B4:B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9"/>
  <sheetViews>
    <sheetView workbookViewId="0">
      <selection activeCell="E34" sqref="E34"/>
    </sheetView>
  </sheetViews>
  <sheetFormatPr defaultColWidth="9" defaultRowHeight="14.25" outlineLevelCol="2"/>
  <cols>
    <col min="1" max="3" width="25.625" style="25" customWidth="1"/>
    <col min="4" max="16384" width="9" style="25"/>
  </cols>
  <sheetData>
    <row r="1" customFormat="1" spans="1:1">
      <c r="A1" s="61" t="s">
        <v>1294</v>
      </c>
    </row>
    <row r="2" customFormat="1" ht="18.75" spans="1:3">
      <c r="A2" s="62" t="s">
        <v>1295</v>
      </c>
      <c r="B2" s="62"/>
      <c r="C2" s="62"/>
    </row>
    <row r="3" ht="30" customHeight="1" spans="3:3">
      <c r="C3" s="64" t="s">
        <v>28</v>
      </c>
    </row>
    <row r="4" ht="30" customHeight="1" spans="1:3">
      <c r="A4" s="28" t="s">
        <v>1296</v>
      </c>
      <c r="B4" s="28" t="s">
        <v>1193</v>
      </c>
      <c r="C4" s="28" t="s">
        <v>110</v>
      </c>
    </row>
    <row r="5" ht="30" customHeight="1" spans="1:3">
      <c r="A5" s="66" t="s">
        <v>1175</v>
      </c>
      <c r="B5" s="67">
        <v>2670</v>
      </c>
      <c r="C5" s="68">
        <f>B5*0.7</f>
        <v>1869</v>
      </c>
    </row>
    <row r="6" ht="30" customHeight="1" spans="1:3">
      <c r="A6" s="66" t="s">
        <v>1176</v>
      </c>
      <c r="B6" s="67">
        <v>2792</v>
      </c>
      <c r="C6" s="68">
        <v>4359</v>
      </c>
    </row>
    <row r="7" ht="30" customHeight="1" spans="1:3">
      <c r="A7" s="66" t="s">
        <v>1177</v>
      </c>
      <c r="B7" s="67">
        <v>1265</v>
      </c>
      <c r="C7" s="68">
        <v>2525</v>
      </c>
    </row>
    <row r="8" ht="30" customHeight="1" spans="1:3">
      <c r="A8" s="66" t="s">
        <v>1178</v>
      </c>
      <c r="B8" s="67">
        <v>180438</v>
      </c>
      <c r="C8" s="68">
        <f>B8*0.7</f>
        <v>126306.6</v>
      </c>
    </row>
    <row r="9" ht="30" customHeight="1" spans="1:3">
      <c r="A9" s="66" t="s">
        <v>1179</v>
      </c>
      <c r="B9" s="67">
        <v>41</v>
      </c>
      <c r="C9" s="68">
        <f t="shared" ref="C9:C17" si="0">B9*0.7</f>
        <v>28.7</v>
      </c>
    </row>
    <row r="10" ht="30" customHeight="1" spans="1:3">
      <c r="A10" s="66" t="s">
        <v>1180</v>
      </c>
      <c r="B10" s="67">
        <v>36</v>
      </c>
      <c r="C10" s="68">
        <f t="shared" si="0"/>
        <v>25.2</v>
      </c>
    </row>
    <row r="11" ht="30" customHeight="1" spans="1:3">
      <c r="A11" s="66" t="s">
        <v>1181</v>
      </c>
      <c r="B11" s="67">
        <v>0</v>
      </c>
      <c r="C11" s="68">
        <f t="shared" si="0"/>
        <v>0</v>
      </c>
    </row>
    <row r="12" ht="30" customHeight="1" spans="1:3">
      <c r="A12" s="66" t="s">
        <v>1183</v>
      </c>
      <c r="B12" s="67">
        <v>2</v>
      </c>
      <c r="C12" s="68">
        <f t="shared" si="0"/>
        <v>1.4</v>
      </c>
    </row>
    <row r="13" ht="30" customHeight="1" spans="1:3">
      <c r="A13" s="66" t="s">
        <v>1187</v>
      </c>
      <c r="B13" s="67">
        <v>3</v>
      </c>
      <c r="C13" s="68">
        <f t="shared" si="0"/>
        <v>2.1</v>
      </c>
    </row>
    <row r="14" ht="30" customHeight="1" spans="1:3">
      <c r="A14" s="37" t="s">
        <v>1186</v>
      </c>
      <c r="B14" s="67">
        <v>0</v>
      </c>
      <c r="C14" s="68">
        <f t="shared" si="0"/>
        <v>0</v>
      </c>
    </row>
    <row r="15" ht="30" customHeight="1" spans="1:3">
      <c r="A15" s="66" t="s">
        <v>1182</v>
      </c>
      <c r="B15" s="67">
        <v>0</v>
      </c>
      <c r="C15" s="68">
        <f t="shared" si="0"/>
        <v>0</v>
      </c>
    </row>
    <row r="16" ht="30" customHeight="1" spans="1:3">
      <c r="A16" s="66" t="s">
        <v>1184</v>
      </c>
      <c r="B16" s="67">
        <v>21</v>
      </c>
      <c r="C16" s="68">
        <f t="shared" si="0"/>
        <v>14.7</v>
      </c>
    </row>
    <row r="17" ht="30" customHeight="1" spans="1:3">
      <c r="A17" s="66" t="s">
        <v>1185</v>
      </c>
      <c r="B17" s="67">
        <v>28</v>
      </c>
      <c r="C17" s="68">
        <f t="shared" si="0"/>
        <v>19.6</v>
      </c>
    </row>
    <row r="18" ht="30" customHeight="1" spans="1:3">
      <c r="A18" s="28" t="s">
        <v>1205</v>
      </c>
      <c r="B18" s="69">
        <f>SUM(B5:B17)</f>
        <v>187296</v>
      </c>
      <c r="C18" s="69">
        <f>SUM(C5:C17)</f>
        <v>135151.3</v>
      </c>
    </row>
    <row r="19" spans="1:1">
      <c r="A19" s="70"/>
    </row>
  </sheetData>
  <mergeCells count="1">
    <mergeCell ref="A2:C2"/>
  </mergeCells>
  <pageMargins left="0.984027777777778" right="0.75" top="1" bottom="1" header="0.511111111111111" footer="0.511111111111111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1"/>
  <sheetViews>
    <sheetView workbookViewId="0">
      <selection activeCell="E34" sqref="E34"/>
    </sheetView>
  </sheetViews>
  <sheetFormatPr defaultColWidth="9" defaultRowHeight="14.25" outlineLevelCol="2"/>
  <cols>
    <col min="1" max="1" width="49.375" customWidth="1"/>
    <col min="2" max="2" width="38.125" customWidth="1"/>
    <col min="3" max="3" width="23.25" customWidth="1"/>
  </cols>
  <sheetData>
    <row r="1" ht="32" customHeight="1" spans="1:1">
      <c r="A1" s="61" t="s">
        <v>1297</v>
      </c>
    </row>
    <row r="2" ht="32" customHeight="1" spans="1:3">
      <c r="A2" s="62" t="s">
        <v>1298</v>
      </c>
      <c r="B2" s="62"/>
      <c r="C2" s="63"/>
    </row>
    <row r="3" ht="32" customHeight="1" spans="1:2">
      <c r="A3" s="25"/>
      <c r="B3" s="64" t="s">
        <v>28</v>
      </c>
    </row>
    <row r="4" spans="1:2">
      <c r="A4" s="65" t="s">
        <v>29</v>
      </c>
      <c r="B4" s="65" t="s">
        <v>1254</v>
      </c>
    </row>
    <row r="5" spans="1:2">
      <c r="A5" s="65" t="s">
        <v>1205</v>
      </c>
      <c r="B5" s="65">
        <f>B6+B9+B12+B16</f>
        <v>135151</v>
      </c>
    </row>
    <row r="6" ht="30" customHeight="1" spans="1:2">
      <c r="A6" t="s">
        <v>1299</v>
      </c>
      <c r="B6">
        <v>66</v>
      </c>
    </row>
    <row r="7" ht="30" customHeight="1" spans="1:2">
      <c r="A7" t="s">
        <v>1300</v>
      </c>
      <c r="B7">
        <v>66</v>
      </c>
    </row>
    <row r="8" ht="30" customHeight="1" spans="1:2">
      <c r="A8" t="s">
        <v>1301</v>
      </c>
      <c r="B8">
        <v>66</v>
      </c>
    </row>
    <row r="9" spans="1:2">
      <c r="A9" t="s">
        <v>91</v>
      </c>
      <c r="B9">
        <v>154</v>
      </c>
    </row>
    <row r="10" spans="1:2">
      <c r="A10" t="s">
        <v>1302</v>
      </c>
      <c r="B10">
        <v>154</v>
      </c>
    </row>
    <row r="11" spans="1:2">
      <c r="A11" t="s">
        <v>1303</v>
      </c>
      <c r="B11">
        <v>154</v>
      </c>
    </row>
    <row r="12" spans="1:2">
      <c r="A12" t="s">
        <v>94</v>
      </c>
      <c r="B12">
        <v>132374</v>
      </c>
    </row>
    <row r="13" spans="1:2">
      <c r="A13" t="s">
        <v>1304</v>
      </c>
      <c r="B13">
        <v>132374</v>
      </c>
    </row>
    <row r="14" spans="1:2">
      <c r="A14" t="s">
        <v>1305</v>
      </c>
      <c r="B14">
        <v>126374</v>
      </c>
    </row>
    <row r="15" spans="1:2">
      <c r="A15" t="s">
        <v>1306</v>
      </c>
      <c r="B15">
        <v>6000</v>
      </c>
    </row>
    <row r="16" spans="1:2">
      <c r="A16" t="s">
        <v>106</v>
      </c>
      <c r="B16">
        <v>2557</v>
      </c>
    </row>
    <row r="17" spans="1:2">
      <c r="A17" t="s">
        <v>1307</v>
      </c>
      <c r="B17">
        <v>2557</v>
      </c>
    </row>
    <row r="18" spans="1:2">
      <c r="A18" t="s">
        <v>1308</v>
      </c>
      <c r="B18">
        <v>2040</v>
      </c>
    </row>
    <row r="19" spans="1:2">
      <c r="A19" t="s">
        <v>1309</v>
      </c>
      <c r="B19">
        <v>213</v>
      </c>
    </row>
    <row r="20" spans="1:2">
      <c r="A20" t="s">
        <v>1310</v>
      </c>
      <c r="B20">
        <v>144</v>
      </c>
    </row>
    <row r="21" spans="1:2">
      <c r="A21" t="s">
        <v>1311</v>
      </c>
      <c r="B21">
        <v>160</v>
      </c>
    </row>
  </sheetData>
  <mergeCells count="1">
    <mergeCell ref="A2:B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3"/>
  <sheetViews>
    <sheetView workbookViewId="0">
      <selection activeCell="E34" sqref="E34"/>
    </sheetView>
  </sheetViews>
  <sheetFormatPr defaultColWidth="9" defaultRowHeight="14.25" outlineLevelCol="1"/>
  <cols>
    <col min="1" max="1" width="48.875" style="25" customWidth="1"/>
    <col min="2" max="2" width="23.625" style="25" customWidth="1"/>
    <col min="3" max="16384" width="9" style="25"/>
  </cols>
  <sheetData>
    <row r="1" ht="16.5" customHeight="1" spans="1:1">
      <c r="A1" s="21" t="s">
        <v>1312</v>
      </c>
    </row>
    <row r="2" ht="31.5" customHeight="1" spans="1:2">
      <c r="A2" s="43" t="s">
        <v>1313</v>
      </c>
      <c r="B2" s="43"/>
    </row>
    <row r="3" ht="39" customHeight="1" spans="2:2">
      <c r="B3" s="45" t="s">
        <v>28</v>
      </c>
    </row>
    <row r="4" ht="30" customHeight="1" spans="1:2">
      <c r="A4" s="52" t="s">
        <v>1192</v>
      </c>
      <c r="B4" s="53" t="s">
        <v>1254</v>
      </c>
    </row>
    <row r="5" ht="30" customHeight="1" spans="1:2">
      <c r="A5" s="54" t="s">
        <v>1314</v>
      </c>
      <c r="B5" s="55">
        <f>B6+B7+B8+B9+B10</f>
        <v>105171</v>
      </c>
    </row>
    <row r="6" ht="30" customHeight="1" spans="1:2">
      <c r="A6" s="56" t="s">
        <v>1315</v>
      </c>
      <c r="B6" s="57">
        <v>1910</v>
      </c>
    </row>
    <row r="7" ht="30" customHeight="1" spans="1:2">
      <c r="A7" s="54" t="s">
        <v>1316</v>
      </c>
      <c r="B7" s="57">
        <v>1894</v>
      </c>
    </row>
    <row r="8" ht="30" customHeight="1" spans="1:2">
      <c r="A8" s="54" t="s">
        <v>1317</v>
      </c>
      <c r="B8" s="58">
        <v>100000</v>
      </c>
    </row>
    <row r="9" ht="30" customHeight="1" spans="1:2">
      <c r="A9" s="54" t="s">
        <v>1318</v>
      </c>
      <c r="B9" s="58"/>
    </row>
    <row r="10" ht="30" customHeight="1" spans="1:2">
      <c r="A10" s="54" t="s">
        <v>1319</v>
      </c>
      <c r="B10" s="58">
        <v>1367</v>
      </c>
    </row>
    <row r="11" ht="30" customHeight="1" spans="1:2">
      <c r="A11" s="54" t="s">
        <v>1320</v>
      </c>
      <c r="B11" s="58"/>
    </row>
    <row r="12" ht="30" customHeight="1" spans="1:2">
      <c r="A12" s="54" t="s">
        <v>1321</v>
      </c>
      <c r="B12" s="57">
        <v>1678</v>
      </c>
    </row>
    <row r="13" ht="30" customHeight="1" spans="1:2">
      <c r="A13" s="59" t="s">
        <v>1188</v>
      </c>
      <c r="B13" s="60">
        <f>B5+B11+B12</f>
        <v>106849</v>
      </c>
    </row>
  </sheetData>
  <mergeCells count="1">
    <mergeCell ref="A2:B2"/>
  </mergeCells>
  <pageMargins left="1.18" right="0.75" top="0.98" bottom="0.98" header="0.51" footer="0.51"/>
  <pageSetup paperSize="9" firstPageNumber="952" orientation="portrait" useFirstPageNumber="1"/>
  <headerFooter alignWithMargins="0" scaleWithDoc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4"/>
  <sheetViews>
    <sheetView workbookViewId="0">
      <selection activeCell="E34" sqref="E34"/>
    </sheetView>
  </sheetViews>
  <sheetFormatPr defaultColWidth="9" defaultRowHeight="14.25" outlineLevelCol="1"/>
  <cols>
    <col min="1" max="1" width="50.5" style="25" customWidth="1"/>
    <col min="2" max="2" width="19.75" style="25" customWidth="1"/>
    <col min="3" max="16384" width="9" style="25"/>
  </cols>
  <sheetData>
    <row r="1" ht="16.5" customHeight="1" spans="1:1">
      <c r="A1" s="21" t="s">
        <v>1322</v>
      </c>
    </row>
    <row r="2" ht="31.5" customHeight="1" spans="1:2">
      <c r="A2" s="43" t="s">
        <v>1323</v>
      </c>
      <c r="B2" s="43"/>
    </row>
    <row r="3" ht="26.25" customHeight="1" spans="1:2">
      <c r="A3" s="44"/>
      <c r="B3" s="45" t="s">
        <v>28</v>
      </c>
    </row>
    <row r="4" ht="30" customHeight="1" spans="1:2">
      <c r="A4" s="46" t="s">
        <v>1192</v>
      </c>
      <c r="B4" s="47" t="s">
        <v>1254</v>
      </c>
    </row>
    <row r="5" ht="30" customHeight="1" spans="1:2">
      <c r="A5" s="48" t="s">
        <v>1324</v>
      </c>
      <c r="B5" s="49">
        <v>102070</v>
      </c>
    </row>
    <row r="6" ht="30" customHeight="1" spans="1:2">
      <c r="A6" s="48" t="s">
        <v>1325</v>
      </c>
      <c r="B6" s="49">
        <v>860</v>
      </c>
    </row>
    <row r="7" ht="30" customHeight="1" spans="1:2">
      <c r="A7" s="48" t="s">
        <v>1326</v>
      </c>
      <c r="B7" s="49"/>
    </row>
    <row r="8" ht="30" customHeight="1" spans="1:2">
      <c r="A8" s="48" t="s">
        <v>1327</v>
      </c>
      <c r="B8" s="49"/>
    </row>
    <row r="9" ht="30" customHeight="1" spans="1:2">
      <c r="A9" s="48" t="s">
        <v>1328</v>
      </c>
      <c r="B9" s="49"/>
    </row>
    <row r="10" ht="30" customHeight="1" spans="1:2">
      <c r="A10" s="48" t="s">
        <v>1329</v>
      </c>
      <c r="B10" s="49">
        <v>101210</v>
      </c>
    </row>
    <row r="11" ht="30" customHeight="1" spans="1:2">
      <c r="A11" s="48" t="s">
        <v>1330</v>
      </c>
      <c r="B11" s="49"/>
    </row>
    <row r="12" ht="30" customHeight="1" spans="1:2">
      <c r="A12" s="48" t="s">
        <v>1331</v>
      </c>
      <c r="B12" s="49">
        <v>3106</v>
      </c>
    </row>
    <row r="13" ht="30" customHeight="1" spans="1:2">
      <c r="A13" s="48" t="s">
        <v>1332</v>
      </c>
      <c r="B13" s="49">
        <v>1673</v>
      </c>
    </row>
    <row r="14" ht="30" customHeight="1" spans="1:2">
      <c r="A14" s="50" t="s">
        <v>1188</v>
      </c>
      <c r="B14" s="51">
        <f>B5+B12+B13</f>
        <v>106849</v>
      </c>
    </row>
  </sheetData>
  <mergeCells count="1">
    <mergeCell ref="A2:B2"/>
  </mergeCells>
  <pageMargins left="1.18" right="0.75" top="0.98" bottom="0.98" header="0.51" footer="0.51"/>
  <pageSetup paperSize="9" orientation="portrait"/>
  <headerFooter alignWithMargins="0" scaleWithDoc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3"/>
  <sheetViews>
    <sheetView workbookViewId="0">
      <selection activeCell="E34" sqref="E34"/>
    </sheetView>
  </sheetViews>
  <sheetFormatPr defaultColWidth="9" defaultRowHeight="14.25" outlineLevelCol="2"/>
  <cols>
    <col min="1" max="3" width="37.875" customWidth="1"/>
  </cols>
  <sheetData>
    <row r="1" spans="1:3">
      <c r="A1" s="21" t="s">
        <v>1333</v>
      </c>
      <c r="B1" s="25"/>
      <c r="C1" s="25"/>
    </row>
    <row r="2" ht="22.5" spans="1:3">
      <c r="A2" s="43" t="s">
        <v>1334</v>
      </c>
      <c r="B2" s="43"/>
      <c r="C2" s="25"/>
    </row>
    <row r="3" ht="15" spans="1:3">
      <c r="A3" s="25"/>
      <c r="B3" s="45" t="s">
        <v>28</v>
      </c>
      <c r="C3" s="25"/>
    </row>
    <row r="4" ht="34" customHeight="1" spans="1:3">
      <c r="A4" s="52" t="s">
        <v>1192</v>
      </c>
      <c r="B4" s="53" t="s">
        <v>1254</v>
      </c>
      <c r="C4" s="25"/>
    </row>
    <row r="5" ht="34" customHeight="1" spans="1:3">
      <c r="A5" s="54" t="s">
        <v>1314</v>
      </c>
      <c r="B5" s="55">
        <f>B6+B7+B8+B9</f>
        <v>1910</v>
      </c>
      <c r="C5" s="25"/>
    </row>
    <row r="6" ht="34" customHeight="1" spans="1:3">
      <c r="A6" s="56" t="s">
        <v>1315</v>
      </c>
      <c r="B6" s="57">
        <v>1600</v>
      </c>
      <c r="C6" s="25"/>
    </row>
    <row r="7" ht="34" customHeight="1" spans="1:3">
      <c r="A7" s="54" t="s">
        <v>1316</v>
      </c>
      <c r="B7" s="57">
        <v>310</v>
      </c>
      <c r="C7" s="25"/>
    </row>
    <row r="8" ht="34" customHeight="1" spans="1:3">
      <c r="A8" s="54" t="s">
        <v>1317</v>
      </c>
      <c r="B8" s="58"/>
      <c r="C8" s="25"/>
    </row>
    <row r="9" ht="34" customHeight="1" spans="1:3">
      <c r="A9" s="54" t="s">
        <v>1318</v>
      </c>
      <c r="B9" s="58"/>
      <c r="C9" s="25"/>
    </row>
    <row r="10" ht="34" customHeight="1" spans="1:3">
      <c r="A10" s="54" t="s">
        <v>1319</v>
      </c>
      <c r="B10" s="58"/>
      <c r="C10" s="25"/>
    </row>
    <row r="11" ht="34" customHeight="1" spans="1:3">
      <c r="A11" s="54" t="s">
        <v>1320</v>
      </c>
      <c r="B11" s="58"/>
      <c r="C11" s="25"/>
    </row>
    <row r="12" ht="34" customHeight="1" spans="1:3">
      <c r="A12" s="54" t="s">
        <v>1321</v>
      </c>
      <c r="B12" s="57">
        <v>1623</v>
      </c>
      <c r="C12" s="25"/>
    </row>
    <row r="13" ht="34" customHeight="1" spans="1:3">
      <c r="A13" s="59" t="s">
        <v>1188</v>
      </c>
      <c r="B13" s="60">
        <f>B5+B11+B12</f>
        <v>3533</v>
      </c>
      <c r="C13" s="25"/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4"/>
  <sheetViews>
    <sheetView workbookViewId="0">
      <selection activeCell="E34" sqref="E34"/>
    </sheetView>
  </sheetViews>
  <sheetFormatPr defaultColWidth="9" defaultRowHeight="14.25" outlineLevelCol="1"/>
  <cols>
    <col min="1" max="2" width="38.25" customWidth="1"/>
  </cols>
  <sheetData>
    <row r="1" spans="1:2">
      <c r="A1" s="21" t="s">
        <v>1335</v>
      </c>
      <c r="B1" s="25"/>
    </row>
    <row r="2" ht="42" customHeight="1" spans="1:2">
      <c r="A2" s="43" t="s">
        <v>1336</v>
      </c>
      <c r="B2" s="43"/>
    </row>
    <row r="3" ht="42" customHeight="1" spans="1:2">
      <c r="A3" s="44"/>
      <c r="B3" s="45" t="s">
        <v>28</v>
      </c>
    </row>
    <row r="4" ht="42" customHeight="1" spans="1:2">
      <c r="A4" s="46" t="s">
        <v>1192</v>
      </c>
      <c r="B4" s="47" t="s">
        <v>1254</v>
      </c>
    </row>
    <row r="5" ht="42" customHeight="1" spans="1:2">
      <c r="A5" s="48" t="s">
        <v>1324</v>
      </c>
      <c r="B5" s="49">
        <v>800</v>
      </c>
    </row>
    <row r="6" ht="42" customHeight="1" spans="1:2">
      <c r="A6" s="48" t="s">
        <v>1325</v>
      </c>
      <c r="B6" s="49">
        <v>800</v>
      </c>
    </row>
    <row r="7" ht="42" customHeight="1" spans="1:2">
      <c r="A7" s="48" t="s">
        <v>1326</v>
      </c>
      <c r="B7" s="49"/>
    </row>
    <row r="8" ht="42" customHeight="1" spans="1:2">
      <c r="A8" s="48" t="s">
        <v>1327</v>
      </c>
      <c r="B8" s="49"/>
    </row>
    <row r="9" ht="42" customHeight="1" spans="1:2">
      <c r="A9" s="48" t="s">
        <v>1328</v>
      </c>
      <c r="B9" s="49"/>
    </row>
    <row r="10" ht="42" customHeight="1" spans="1:2">
      <c r="A10" s="48" t="s">
        <v>1329</v>
      </c>
      <c r="B10" s="49"/>
    </row>
    <row r="11" ht="42" customHeight="1" spans="1:2">
      <c r="A11" s="48" t="s">
        <v>1330</v>
      </c>
      <c r="B11" s="49"/>
    </row>
    <row r="12" ht="42" customHeight="1" spans="1:2">
      <c r="A12" s="48" t="s">
        <v>1331</v>
      </c>
      <c r="B12" s="49">
        <v>1060</v>
      </c>
    </row>
    <row r="13" ht="42" customHeight="1" spans="1:2">
      <c r="A13" s="48" t="s">
        <v>1332</v>
      </c>
      <c r="B13" s="49">
        <v>1673</v>
      </c>
    </row>
    <row r="14" ht="42" customHeight="1" spans="1:2">
      <c r="A14" s="50" t="s">
        <v>1188</v>
      </c>
      <c r="B14" s="51">
        <v>3533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0"/>
  <sheetViews>
    <sheetView workbookViewId="0">
      <selection activeCell="E34" sqref="E34"/>
    </sheetView>
  </sheetViews>
  <sheetFormatPr defaultColWidth="9" defaultRowHeight="14.25" outlineLevelCol="2"/>
  <cols>
    <col min="1" max="1" width="43" customWidth="1"/>
    <col min="2" max="3" width="28" customWidth="1"/>
  </cols>
  <sheetData>
    <row r="1" ht="28" customHeight="1" spans="1:1">
      <c r="A1" t="s">
        <v>1337</v>
      </c>
    </row>
    <row r="2" ht="45" customHeight="1" spans="1:3">
      <c r="A2" s="35" t="s">
        <v>1338</v>
      </c>
      <c r="B2" s="35"/>
      <c r="C2" s="35"/>
    </row>
    <row r="3" ht="44" customHeight="1" spans="1:3">
      <c r="A3" s="41" t="s">
        <v>29</v>
      </c>
      <c r="B3" s="41" t="s">
        <v>1193</v>
      </c>
      <c r="C3" s="41" t="s">
        <v>110</v>
      </c>
    </row>
    <row r="4" ht="32" customHeight="1" spans="1:3">
      <c r="A4" t="s">
        <v>1339</v>
      </c>
      <c r="B4">
        <v>0</v>
      </c>
      <c r="C4">
        <v>0</v>
      </c>
    </row>
    <row r="5" ht="32" customHeight="1" spans="1:3">
      <c r="A5" t="s">
        <v>1340</v>
      </c>
      <c r="B5">
        <v>0</v>
      </c>
      <c r="C5">
        <v>0</v>
      </c>
    </row>
    <row r="6" ht="32" customHeight="1" spans="1:3">
      <c r="A6" t="s">
        <v>1341</v>
      </c>
      <c r="B6">
        <v>0</v>
      </c>
      <c r="C6">
        <v>0</v>
      </c>
    </row>
    <row r="7" ht="32" customHeight="1" spans="1:3">
      <c r="A7" t="s">
        <v>1342</v>
      </c>
      <c r="B7">
        <v>0</v>
      </c>
      <c r="C7">
        <v>0</v>
      </c>
    </row>
    <row r="8" spans="1:3">
      <c r="A8" t="s">
        <v>1205</v>
      </c>
      <c r="B8">
        <v>0</v>
      </c>
      <c r="C8">
        <v>0</v>
      </c>
    </row>
    <row r="10" spans="1:1">
      <c r="A10" s="42" t="s">
        <v>1343</v>
      </c>
    </row>
  </sheetData>
  <mergeCells count="1">
    <mergeCell ref="A2:C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7"/>
  <sheetViews>
    <sheetView workbookViewId="0">
      <selection activeCell="E34" sqref="E34"/>
    </sheetView>
  </sheetViews>
  <sheetFormatPr defaultColWidth="9" defaultRowHeight="14.25" outlineLevelCol="2"/>
  <cols>
    <col min="1" max="3" width="26.5" customWidth="1"/>
  </cols>
  <sheetData>
    <row r="1" spans="1:1">
      <c r="A1" t="s">
        <v>1344</v>
      </c>
    </row>
    <row r="2" ht="43" customHeight="1" spans="1:3">
      <c r="A2" s="35" t="s">
        <v>1345</v>
      </c>
      <c r="B2" s="35"/>
      <c r="C2" s="35"/>
    </row>
    <row r="3" ht="43" customHeight="1" spans="1:3">
      <c r="A3" s="36" t="s">
        <v>1296</v>
      </c>
      <c r="B3" s="36" t="s">
        <v>1193</v>
      </c>
      <c r="C3" s="36" t="s">
        <v>110</v>
      </c>
    </row>
    <row r="4" ht="43" customHeight="1" spans="1:3">
      <c r="A4" s="37" t="s">
        <v>1175</v>
      </c>
      <c r="B4" s="38">
        <v>0</v>
      </c>
      <c r="C4" s="36">
        <v>0</v>
      </c>
    </row>
    <row r="5" ht="43" customHeight="1" spans="1:3">
      <c r="A5" s="37" t="s">
        <v>1176</v>
      </c>
      <c r="B5" s="38">
        <v>0</v>
      </c>
      <c r="C5" s="36">
        <v>0</v>
      </c>
    </row>
    <row r="6" ht="43" customHeight="1" spans="1:3">
      <c r="A6" s="37" t="s">
        <v>1177</v>
      </c>
      <c r="B6" s="38">
        <v>0</v>
      </c>
      <c r="C6" s="36">
        <v>0</v>
      </c>
    </row>
    <row r="7" ht="43" customHeight="1" spans="1:3">
      <c r="A7" s="37" t="s">
        <v>1178</v>
      </c>
      <c r="B7" s="38">
        <v>0</v>
      </c>
      <c r="C7" s="36">
        <v>0</v>
      </c>
    </row>
    <row r="8" ht="43" customHeight="1" spans="1:3">
      <c r="A8" s="37" t="s">
        <v>1179</v>
      </c>
      <c r="B8" s="38">
        <v>0</v>
      </c>
      <c r="C8" s="36">
        <v>0</v>
      </c>
    </row>
    <row r="9" ht="43" customHeight="1" spans="1:3">
      <c r="A9" s="37" t="s">
        <v>1180</v>
      </c>
      <c r="B9" s="38">
        <v>0</v>
      </c>
      <c r="C9" s="36">
        <v>0</v>
      </c>
    </row>
    <row r="10" ht="43" customHeight="1" spans="1:3">
      <c r="A10" s="37" t="s">
        <v>1181</v>
      </c>
      <c r="B10" s="38">
        <v>0</v>
      </c>
      <c r="C10" s="36">
        <v>0</v>
      </c>
    </row>
    <row r="11" ht="43" customHeight="1" spans="1:3">
      <c r="A11" s="37" t="s">
        <v>1182</v>
      </c>
      <c r="B11" s="38">
        <v>0</v>
      </c>
      <c r="C11" s="36">
        <v>0</v>
      </c>
    </row>
    <row r="12" ht="43" customHeight="1" spans="1:3">
      <c r="A12" s="37" t="s">
        <v>1183</v>
      </c>
      <c r="B12" s="38">
        <v>0</v>
      </c>
      <c r="C12" s="36">
        <v>0</v>
      </c>
    </row>
    <row r="13" ht="43" customHeight="1" spans="1:3">
      <c r="A13" s="37" t="s">
        <v>1184</v>
      </c>
      <c r="B13" s="38">
        <v>0</v>
      </c>
      <c r="C13" s="36">
        <v>0</v>
      </c>
    </row>
    <row r="14" ht="43" customHeight="1" spans="1:3">
      <c r="A14" s="37" t="s">
        <v>1185</v>
      </c>
      <c r="B14" s="38">
        <v>0</v>
      </c>
      <c r="C14" s="36">
        <v>0</v>
      </c>
    </row>
    <row r="15" ht="43" customHeight="1" spans="1:3">
      <c r="A15" s="37" t="s">
        <v>1186</v>
      </c>
      <c r="B15" s="38">
        <v>0</v>
      </c>
      <c r="C15" s="36">
        <v>0</v>
      </c>
    </row>
    <row r="16" ht="43" customHeight="1" spans="1:3">
      <c r="A16" s="37" t="s">
        <v>1187</v>
      </c>
      <c r="B16" s="38">
        <v>0</v>
      </c>
      <c r="C16" s="36">
        <v>0</v>
      </c>
    </row>
    <row r="17" ht="43" customHeight="1" spans="1:3">
      <c r="A17" s="36" t="s">
        <v>1205</v>
      </c>
      <c r="B17" s="39">
        <v>0</v>
      </c>
      <c r="C17" s="40">
        <v>0</v>
      </c>
    </row>
  </sheetData>
  <mergeCells count="1">
    <mergeCell ref="A2:C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1"/>
  <sheetViews>
    <sheetView showZeros="0" workbookViewId="0">
      <selection activeCell="E34" sqref="E34"/>
    </sheetView>
  </sheetViews>
  <sheetFormatPr defaultColWidth="9" defaultRowHeight="14.25" outlineLevelCol="6"/>
  <cols>
    <col min="1" max="1" width="31.625" customWidth="1"/>
    <col min="2" max="2" width="10.75" customWidth="1"/>
    <col min="3" max="3" width="10.375" customWidth="1"/>
    <col min="4" max="4" width="9.5" customWidth="1"/>
    <col min="5" max="5" width="10.375" customWidth="1"/>
    <col min="6" max="6" width="11.5" customWidth="1"/>
  </cols>
  <sheetData>
    <row r="1" s="71" customFormat="1" ht="13.5" spans="1:5">
      <c r="A1" s="73" t="s">
        <v>26</v>
      </c>
      <c r="B1" s="74"/>
      <c r="C1" s="74"/>
      <c r="D1" s="75"/>
      <c r="E1" s="74"/>
    </row>
    <row r="2" ht="25.5" customHeight="1" spans="1:7">
      <c r="A2" s="76" t="s">
        <v>27</v>
      </c>
      <c r="B2" s="76"/>
      <c r="C2" s="76"/>
      <c r="D2" s="76"/>
      <c r="E2" s="76"/>
      <c r="F2" s="25"/>
      <c r="G2" s="25"/>
    </row>
    <row r="3" s="150" customFormat="1" ht="18" customHeight="1" spans="1:7">
      <c r="A3" s="91"/>
      <c r="B3" s="91"/>
      <c r="C3" s="182"/>
      <c r="D3" s="91"/>
      <c r="E3" s="183" t="s">
        <v>28</v>
      </c>
      <c r="F3" s="72"/>
      <c r="G3" s="72"/>
    </row>
    <row r="4" s="150" customFormat="1" ht="15.95" customHeight="1" spans="1:7">
      <c r="A4" s="92" t="s">
        <v>29</v>
      </c>
      <c r="B4" s="184" t="s">
        <v>30</v>
      </c>
      <c r="C4" s="80" t="s">
        <v>31</v>
      </c>
      <c r="D4" s="184" t="s">
        <v>32</v>
      </c>
      <c r="E4" s="184" t="s">
        <v>33</v>
      </c>
      <c r="F4" s="72"/>
      <c r="G4" s="72"/>
    </row>
    <row r="5" s="150" customFormat="1" ht="26.1" customHeight="1" spans="1:7">
      <c r="A5" s="93"/>
      <c r="B5" s="185"/>
      <c r="C5" s="81"/>
      <c r="D5" s="185"/>
      <c r="E5" s="185"/>
      <c r="F5" s="72"/>
      <c r="G5" s="72"/>
    </row>
    <row r="6" s="149" customFormat="1" ht="17.25" customHeight="1" spans="1:7">
      <c r="A6" s="174" t="s">
        <v>34</v>
      </c>
      <c r="B6" s="186">
        <v>182712</v>
      </c>
      <c r="C6" s="186">
        <v>211241</v>
      </c>
      <c r="D6" s="186">
        <v>28529</v>
      </c>
      <c r="E6" s="187">
        <v>15.6141906388196</v>
      </c>
      <c r="F6" s="178"/>
      <c r="G6" s="178"/>
    </row>
    <row r="7" s="149" customFormat="1" ht="17.25" customHeight="1" spans="1:7">
      <c r="A7" s="174" t="s">
        <v>35</v>
      </c>
      <c r="B7" s="188">
        <v>19331</v>
      </c>
      <c r="C7" s="189">
        <v>20491</v>
      </c>
      <c r="D7" s="190">
        <v>1160</v>
      </c>
      <c r="E7" s="187">
        <v>6.00072422533754</v>
      </c>
      <c r="F7" s="178"/>
      <c r="G7" s="191"/>
    </row>
    <row r="8" s="149" customFormat="1" ht="17.25" customHeight="1" spans="1:7">
      <c r="A8" s="174" t="s">
        <v>36</v>
      </c>
      <c r="B8" s="188">
        <v>23108</v>
      </c>
      <c r="C8" s="189">
        <v>24494</v>
      </c>
      <c r="D8" s="190">
        <v>1386</v>
      </c>
      <c r="E8" s="187">
        <v>5.99792279729964</v>
      </c>
      <c r="F8" s="178"/>
      <c r="G8" s="191"/>
    </row>
    <row r="9" s="149" customFormat="1" ht="17.25" customHeight="1" spans="1:7">
      <c r="A9" s="174" t="s">
        <v>37</v>
      </c>
      <c r="B9" s="188">
        <v>0</v>
      </c>
      <c r="C9" s="189">
        <v>0</v>
      </c>
      <c r="D9" s="190">
        <v>0</v>
      </c>
      <c r="E9" s="187"/>
      <c r="F9" s="178"/>
      <c r="G9" s="191"/>
    </row>
    <row r="10" s="149" customFormat="1" ht="17.25" customHeight="1" spans="1:7">
      <c r="A10" s="192" t="s">
        <v>38</v>
      </c>
      <c r="B10" s="188">
        <v>16598</v>
      </c>
      <c r="C10" s="189">
        <v>17594</v>
      </c>
      <c r="D10" s="190">
        <v>996</v>
      </c>
      <c r="E10" s="187">
        <v>6.00072297867213</v>
      </c>
      <c r="F10" s="178"/>
      <c r="G10" s="191"/>
    </row>
    <row r="11" s="149" customFormat="1" ht="15.75" customHeight="1" spans="1:7">
      <c r="A11" s="192" t="s">
        <v>39</v>
      </c>
      <c r="B11" s="188">
        <v>0</v>
      </c>
      <c r="C11" s="189">
        <v>0</v>
      </c>
      <c r="D11" s="190">
        <v>0</v>
      </c>
      <c r="E11" s="187"/>
      <c r="F11" s="178"/>
      <c r="G11" s="191"/>
    </row>
    <row r="12" s="149" customFormat="1" ht="17.25" customHeight="1" spans="1:7">
      <c r="A12" s="192" t="s">
        <v>40</v>
      </c>
      <c r="B12" s="188">
        <v>3162</v>
      </c>
      <c r="C12" s="189">
        <v>3320</v>
      </c>
      <c r="D12" s="190">
        <v>158</v>
      </c>
      <c r="E12" s="187">
        <v>4.99683744465528</v>
      </c>
      <c r="F12" s="178"/>
      <c r="G12" s="191"/>
    </row>
    <row r="13" s="149" customFormat="1" ht="17.25" customHeight="1" spans="1:7">
      <c r="A13" s="192" t="s">
        <v>41</v>
      </c>
      <c r="B13" s="188">
        <v>246</v>
      </c>
      <c r="C13" s="189">
        <v>283</v>
      </c>
      <c r="D13" s="190">
        <v>37</v>
      </c>
      <c r="E13" s="187">
        <v>15.0406504065041</v>
      </c>
      <c r="F13" s="178"/>
      <c r="G13" s="191"/>
    </row>
    <row r="14" s="149" customFormat="1" ht="17.25" customHeight="1" spans="1:7">
      <c r="A14" s="192" t="s">
        <v>42</v>
      </c>
      <c r="B14" s="188">
        <v>17296</v>
      </c>
      <c r="C14" s="189">
        <v>18334</v>
      </c>
      <c r="D14" s="190">
        <v>1038</v>
      </c>
      <c r="E14" s="187">
        <v>6.00138760407031</v>
      </c>
      <c r="F14" s="178"/>
      <c r="G14" s="191"/>
    </row>
    <row r="15" s="149" customFormat="1" ht="17.25" customHeight="1" spans="1:7">
      <c r="A15" s="192" t="s">
        <v>43</v>
      </c>
      <c r="B15" s="188">
        <v>3407</v>
      </c>
      <c r="C15" s="189">
        <v>3577</v>
      </c>
      <c r="D15" s="190">
        <v>170</v>
      </c>
      <c r="E15" s="187">
        <v>4.98972703257998</v>
      </c>
      <c r="F15" s="178"/>
      <c r="G15" s="191"/>
    </row>
    <row r="16" s="149" customFormat="1" ht="17.25" customHeight="1" spans="1:7">
      <c r="A16" s="192" t="s">
        <v>44</v>
      </c>
      <c r="B16" s="188">
        <v>2479</v>
      </c>
      <c r="C16" s="189">
        <v>3471</v>
      </c>
      <c r="D16" s="190">
        <v>992</v>
      </c>
      <c r="E16" s="187">
        <v>40.0161355385236</v>
      </c>
      <c r="F16" s="178"/>
      <c r="G16" s="191"/>
    </row>
    <row r="17" s="149" customFormat="1" ht="17.25" customHeight="1" spans="1:7">
      <c r="A17" s="192" t="s">
        <v>45</v>
      </c>
      <c r="B17" s="188">
        <v>2995</v>
      </c>
      <c r="C17" s="189">
        <v>3594</v>
      </c>
      <c r="D17" s="190">
        <v>599</v>
      </c>
      <c r="E17" s="187">
        <v>20</v>
      </c>
      <c r="F17" s="178"/>
      <c r="G17" s="191"/>
    </row>
    <row r="18" s="149" customFormat="1" ht="17.25" customHeight="1" spans="1:7">
      <c r="A18" s="192" t="s">
        <v>46</v>
      </c>
      <c r="B18" s="188">
        <v>15065</v>
      </c>
      <c r="C18" s="189">
        <v>16572</v>
      </c>
      <c r="D18" s="190">
        <v>1507</v>
      </c>
      <c r="E18" s="187">
        <v>10.0033189512114</v>
      </c>
      <c r="F18" s="178"/>
      <c r="G18" s="191"/>
    </row>
    <row r="19" s="149" customFormat="1" ht="17.25" customHeight="1" spans="1:7">
      <c r="A19" s="192" t="s">
        <v>47</v>
      </c>
      <c r="B19" s="188">
        <v>3621</v>
      </c>
      <c r="C19" s="189">
        <v>3983</v>
      </c>
      <c r="D19" s="190">
        <v>362</v>
      </c>
      <c r="E19" s="187">
        <v>9.9972383319525</v>
      </c>
      <c r="F19" s="178"/>
      <c r="G19" s="191"/>
    </row>
    <row r="20" s="149" customFormat="1" ht="17.25" customHeight="1" spans="1:7">
      <c r="A20" s="192" t="s">
        <v>48</v>
      </c>
      <c r="B20" s="188">
        <v>67</v>
      </c>
      <c r="C20" s="189">
        <v>100</v>
      </c>
      <c r="D20" s="190">
        <v>33</v>
      </c>
      <c r="E20" s="187">
        <v>49.2537313432836</v>
      </c>
      <c r="F20" s="178"/>
      <c r="G20" s="191"/>
    </row>
    <row r="21" s="149" customFormat="1" ht="17.25" customHeight="1" spans="1:7">
      <c r="A21" s="192" t="s">
        <v>49</v>
      </c>
      <c r="B21" s="188">
        <v>75015</v>
      </c>
      <c r="C21" s="189">
        <v>95064</v>
      </c>
      <c r="D21" s="190">
        <v>20049</v>
      </c>
      <c r="E21" s="187">
        <v>26.7266546690662</v>
      </c>
      <c r="F21" s="178"/>
      <c r="G21" s="191"/>
    </row>
    <row r="22" s="149" customFormat="1" ht="17.25" customHeight="1" spans="1:7">
      <c r="A22" s="192" t="s">
        <v>50</v>
      </c>
      <c r="B22" s="188"/>
      <c r="C22" s="189">
        <v>0</v>
      </c>
      <c r="D22" s="190">
        <v>0</v>
      </c>
      <c r="E22" s="187"/>
      <c r="F22" s="178"/>
      <c r="G22" s="191"/>
    </row>
    <row r="23" s="149" customFormat="1" ht="17.25" customHeight="1" spans="1:7">
      <c r="A23" s="192" t="s">
        <v>51</v>
      </c>
      <c r="B23" s="188">
        <v>251</v>
      </c>
      <c r="C23" s="189">
        <v>264</v>
      </c>
      <c r="D23" s="190">
        <v>13</v>
      </c>
      <c r="E23" s="187">
        <v>5.1792828685259</v>
      </c>
      <c r="F23" s="178"/>
      <c r="G23" s="191"/>
    </row>
    <row r="24" s="149" customFormat="1" ht="17.25" customHeight="1" spans="1:7">
      <c r="A24" s="192" t="s">
        <v>52</v>
      </c>
      <c r="B24" s="188">
        <v>71</v>
      </c>
      <c r="C24" s="189">
        <v>100</v>
      </c>
      <c r="D24" s="190">
        <v>29</v>
      </c>
      <c r="E24" s="187"/>
      <c r="F24" s="178"/>
      <c r="G24" s="191"/>
    </row>
    <row r="25" s="149" customFormat="1" ht="17.25" customHeight="1" spans="1:7">
      <c r="A25" s="192" t="s">
        <v>53</v>
      </c>
      <c r="B25" s="186">
        <v>143276</v>
      </c>
      <c r="C25" s="190">
        <v>140826</v>
      </c>
      <c r="D25" s="186">
        <v>-2450</v>
      </c>
      <c r="E25" s="193">
        <v>-1.70998632010944</v>
      </c>
      <c r="F25" s="178"/>
      <c r="G25" s="178"/>
    </row>
    <row r="26" s="149" customFormat="1" ht="17.25" customHeight="1" spans="1:7">
      <c r="A26" s="192" t="s">
        <v>54</v>
      </c>
      <c r="B26" s="188">
        <v>15682</v>
      </c>
      <c r="C26" s="188">
        <v>15824</v>
      </c>
      <c r="D26" s="190">
        <v>142</v>
      </c>
      <c r="E26" s="193">
        <v>0.905496747863793</v>
      </c>
      <c r="F26" s="178"/>
      <c r="G26" s="178"/>
    </row>
    <row r="27" s="149" customFormat="1" ht="17.25" customHeight="1" spans="1:7">
      <c r="A27" s="192" t="s">
        <v>55</v>
      </c>
      <c r="B27" s="188">
        <v>33712</v>
      </c>
      <c r="C27" s="188">
        <v>28518</v>
      </c>
      <c r="D27" s="190">
        <v>-5194</v>
      </c>
      <c r="E27" s="193">
        <v>-15.406976744186</v>
      </c>
      <c r="F27" s="178"/>
      <c r="G27" s="178"/>
    </row>
    <row r="28" s="149" customFormat="1" ht="17.25" customHeight="1" spans="1:7">
      <c r="A28" s="192" t="s">
        <v>56</v>
      </c>
      <c r="B28" s="188">
        <v>45932</v>
      </c>
      <c r="C28" s="188">
        <v>49650</v>
      </c>
      <c r="D28" s="190">
        <v>3718</v>
      </c>
      <c r="E28" s="193">
        <v>8.09457458852216</v>
      </c>
      <c r="F28" s="178"/>
      <c r="G28" s="178"/>
    </row>
    <row r="29" s="149" customFormat="1" ht="17.25" customHeight="1" spans="1:7">
      <c r="A29" s="192" t="s">
        <v>57</v>
      </c>
      <c r="B29" s="188">
        <v>0</v>
      </c>
      <c r="C29" s="188">
        <v>0</v>
      </c>
      <c r="D29" s="190">
        <v>0</v>
      </c>
      <c r="E29" s="193"/>
      <c r="F29" s="178"/>
      <c r="G29" s="178"/>
    </row>
    <row r="30" s="149" customFormat="1" ht="17.25" customHeight="1" spans="1:7">
      <c r="A30" s="194" t="s">
        <v>58</v>
      </c>
      <c r="B30" s="188">
        <v>12071</v>
      </c>
      <c r="C30" s="188">
        <v>20000</v>
      </c>
      <c r="D30" s="190">
        <v>7929</v>
      </c>
      <c r="E30" s="193">
        <v>65.6863557286057</v>
      </c>
      <c r="F30" s="178"/>
      <c r="G30" s="178"/>
    </row>
    <row r="31" s="149" customFormat="1" ht="17.25" customHeight="1" spans="1:7">
      <c r="A31" s="194" t="s">
        <v>59</v>
      </c>
      <c r="B31" s="188">
        <v>0</v>
      </c>
      <c r="C31" s="188">
        <v>0</v>
      </c>
      <c r="D31" s="190"/>
      <c r="E31" s="193"/>
      <c r="F31" s="178"/>
      <c r="G31" s="178"/>
    </row>
    <row r="32" s="149" customFormat="1" ht="17.25" customHeight="1" spans="1:7">
      <c r="A32" s="194" t="s">
        <v>60</v>
      </c>
      <c r="B32" s="188">
        <v>19715</v>
      </c>
      <c r="C32" s="188">
        <v>15000</v>
      </c>
      <c r="D32" s="190">
        <v>-4715</v>
      </c>
      <c r="E32" s="193">
        <v>-23.9158001521684</v>
      </c>
      <c r="F32" s="178"/>
      <c r="G32" s="178"/>
    </row>
    <row r="33" s="149" customFormat="1" ht="17.25" customHeight="1" spans="1:7">
      <c r="A33" s="192" t="s">
        <v>61</v>
      </c>
      <c r="B33" s="188">
        <v>16164</v>
      </c>
      <c r="C33" s="188">
        <v>11834</v>
      </c>
      <c r="D33" s="190">
        <v>-4330</v>
      </c>
      <c r="E33" s="193">
        <v>-26.7879237812423</v>
      </c>
      <c r="F33" s="178"/>
      <c r="G33" s="178"/>
    </row>
    <row r="34" s="149" customFormat="1" ht="17.25" customHeight="1" spans="1:7">
      <c r="A34" s="195" t="s">
        <v>62</v>
      </c>
      <c r="B34" s="186">
        <v>325988</v>
      </c>
      <c r="C34" s="190">
        <v>352067</v>
      </c>
      <c r="D34" s="186">
        <v>26079</v>
      </c>
      <c r="E34" s="193">
        <v>7.99998772960968</v>
      </c>
      <c r="F34" s="178">
        <v>352067</v>
      </c>
      <c r="G34" s="180">
        <v>211241</v>
      </c>
    </row>
    <row r="35" s="149" customFormat="1" ht="17.25" customHeight="1" spans="1:7">
      <c r="A35" s="195" t="s">
        <v>63</v>
      </c>
      <c r="B35" s="186">
        <v>27680.0476190476</v>
      </c>
      <c r="C35" s="186">
        <v>25705.9047619048</v>
      </c>
      <c r="D35" s="186">
        <v>-1974.14285714286</v>
      </c>
      <c r="E35" s="193">
        <v>-7.1320067230823</v>
      </c>
      <c r="F35" s="178"/>
      <c r="G35" s="178"/>
    </row>
    <row r="36" s="149" customFormat="1" ht="17.25" customHeight="1" spans="1:7">
      <c r="A36" s="196" t="s">
        <v>64</v>
      </c>
      <c r="B36" s="189">
        <v>17714.3333333333</v>
      </c>
      <c r="C36" s="189">
        <v>14995</v>
      </c>
      <c r="D36" s="190">
        <v>-2719.33333333334</v>
      </c>
      <c r="E36" s="193">
        <v>-15.3510340025968</v>
      </c>
      <c r="F36" s="178"/>
      <c r="G36" s="178"/>
    </row>
    <row r="37" s="149" customFormat="1" ht="17.25" customHeight="1" spans="1:7">
      <c r="A37" s="196" t="s">
        <v>65</v>
      </c>
      <c r="B37" s="189">
        <v>0</v>
      </c>
      <c r="C37" s="189">
        <v>0</v>
      </c>
      <c r="D37" s="190">
        <v>0</v>
      </c>
      <c r="E37" s="193"/>
      <c r="F37" s="178"/>
      <c r="G37" s="178"/>
    </row>
    <row r="38" s="149" customFormat="1" ht="17.25" customHeight="1" spans="1:7">
      <c r="A38" s="196" t="s">
        <v>66</v>
      </c>
      <c r="B38" s="189">
        <v>7113.42857142857</v>
      </c>
      <c r="C38" s="189">
        <v>7540.28571428571</v>
      </c>
      <c r="D38" s="190">
        <v>426.857142857144</v>
      </c>
      <c r="E38" s="193">
        <v>6.00072297867215</v>
      </c>
      <c r="F38" s="178"/>
      <c r="G38" s="178"/>
    </row>
    <row r="39" s="149" customFormat="1" ht="17.25" customHeight="1" spans="1:7">
      <c r="A39" s="196" t="s">
        <v>67</v>
      </c>
      <c r="B39" s="189">
        <v>1355.14285714286</v>
      </c>
      <c r="C39" s="189">
        <v>1422.85714285714</v>
      </c>
      <c r="D39" s="190">
        <v>67.7142857142858</v>
      </c>
      <c r="E39" s="193">
        <v>4.99683744465529</v>
      </c>
      <c r="F39" s="178"/>
      <c r="G39" s="178"/>
    </row>
    <row r="40" s="149" customFormat="1" ht="17.25" customHeight="1" spans="1:7">
      <c r="A40" s="196" t="s">
        <v>68</v>
      </c>
      <c r="B40" s="189">
        <v>82</v>
      </c>
      <c r="C40" s="189">
        <v>94.3333333333333</v>
      </c>
      <c r="D40" s="190">
        <v>12.3333333333333</v>
      </c>
      <c r="E40" s="193">
        <v>15.0406504065041</v>
      </c>
      <c r="F40" s="178"/>
      <c r="G40" s="178"/>
    </row>
    <row r="41" s="149" customFormat="1" ht="17.25" customHeight="1" spans="1:7">
      <c r="A41" s="196" t="s">
        <v>69</v>
      </c>
      <c r="B41" s="189">
        <v>1283.57142857143</v>
      </c>
      <c r="C41" s="189">
        <v>1540.28571428571</v>
      </c>
      <c r="D41" s="190">
        <v>256.714285714286</v>
      </c>
      <c r="E41" s="193">
        <v>20</v>
      </c>
      <c r="F41" s="178"/>
      <c r="G41" s="178"/>
    </row>
    <row r="42" s="149" customFormat="1" ht="17.25" customHeight="1" spans="1:7">
      <c r="A42" s="196" t="s">
        <v>70</v>
      </c>
      <c r="B42" s="189">
        <v>107.571428571429</v>
      </c>
      <c r="C42" s="189">
        <v>113.142857142857</v>
      </c>
      <c r="D42" s="190">
        <v>5.57142857142857</v>
      </c>
      <c r="E42" s="193">
        <v>5.17928286852589</v>
      </c>
      <c r="F42" s="178"/>
      <c r="G42" s="178"/>
    </row>
    <row r="43" s="149" customFormat="1" ht="17.25" customHeight="1" spans="1:7">
      <c r="A43" s="196" t="s">
        <v>71</v>
      </c>
      <c r="B43" s="189">
        <v>24</v>
      </c>
      <c r="C43" s="189"/>
      <c r="D43" s="190">
        <v>-24</v>
      </c>
      <c r="E43" s="193"/>
      <c r="F43" s="178"/>
      <c r="G43" s="178"/>
    </row>
    <row r="44" s="149" customFormat="1" ht="17.25" customHeight="1" spans="1:7">
      <c r="A44" s="195" t="s">
        <v>72</v>
      </c>
      <c r="B44" s="186">
        <v>181932.19047619</v>
      </c>
      <c r="C44" s="186">
        <v>196164.714285714</v>
      </c>
      <c r="D44" s="186">
        <v>14231.5238095238</v>
      </c>
      <c r="E44" s="193">
        <v>7.82243305721441</v>
      </c>
      <c r="F44" s="178"/>
      <c r="G44" s="178"/>
    </row>
    <row r="45" s="149" customFormat="1" ht="17.25" customHeight="1" spans="1:7">
      <c r="A45" s="196" t="s">
        <v>73</v>
      </c>
      <c r="B45" s="189">
        <v>56585.3333333333</v>
      </c>
      <c r="C45" s="189">
        <v>59980</v>
      </c>
      <c r="D45" s="190">
        <v>3394.66666666666</v>
      </c>
      <c r="E45" s="193">
        <v>5.99919885011428</v>
      </c>
      <c r="F45" s="178"/>
      <c r="G45" s="178"/>
    </row>
    <row r="46" s="149" customFormat="1" ht="17.25" customHeight="1" spans="1:7">
      <c r="A46" s="196" t="s">
        <v>74</v>
      </c>
      <c r="B46" s="189">
        <v>82910</v>
      </c>
      <c r="C46" s="197">
        <v>91369</v>
      </c>
      <c r="D46" s="190">
        <v>8459</v>
      </c>
      <c r="E46" s="193">
        <v>10.2026293571342</v>
      </c>
      <c r="F46" s="178"/>
      <c r="G46" s="178"/>
    </row>
    <row r="47" s="149" customFormat="1" ht="17.25" customHeight="1" spans="1:7">
      <c r="A47" s="198" t="s">
        <v>75</v>
      </c>
      <c r="B47" s="189">
        <v>35567.1428571428</v>
      </c>
      <c r="C47" s="189">
        <v>37701.4285714286</v>
      </c>
      <c r="D47" s="190">
        <v>2134.28571428572</v>
      </c>
      <c r="E47" s="193">
        <v>6.00072297867214</v>
      </c>
      <c r="F47" s="178"/>
      <c r="G47" s="178"/>
    </row>
    <row r="48" s="149" customFormat="1" ht="17.25" customHeight="1" spans="1:7">
      <c r="A48" s="198" t="s">
        <v>76</v>
      </c>
      <c r="B48" s="189">
        <v>6775.71428571428</v>
      </c>
      <c r="C48" s="189">
        <v>7114.28571428571</v>
      </c>
      <c r="D48" s="190">
        <v>338.571428571429</v>
      </c>
      <c r="E48" s="193">
        <v>4.99683744465529</v>
      </c>
      <c r="F48" s="178"/>
      <c r="G48" s="178"/>
    </row>
    <row r="49" s="149" customFormat="1" ht="17.25" customHeight="1" spans="1:5">
      <c r="A49" s="198" t="s">
        <v>77</v>
      </c>
      <c r="B49" s="189">
        <v>0</v>
      </c>
      <c r="C49" s="189">
        <v>0</v>
      </c>
      <c r="D49" s="190">
        <v>0</v>
      </c>
      <c r="E49" s="193"/>
    </row>
    <row r="50" s="149" customFormat="1" ht="17.25" customHeight="1" spans="1:5">
      <c r="A50" s="196" t="s">
        <v>78</v>
      </c>
      <c r="B50" s="189">
        <v>95</v>
      </c>
      <c r="C50" s="189"/>
      <c r="D50" s="190">
        <v>-95</v>
      </c>
      <c r="E50" s="193"/>
    </row>
    <row r="51" spans="1:5">
      <c r="A51" s="199" t="s">
        <v>79</v>
      </c>
      <c r="B51" s="186">
        <v>535600.238095238</v>
      </c>
      <c r="C51" s="190">
        <v>573937.619047619</v>
      </c>
      <c r="D51" s="190">
        <v>38336.380952381</v>
      </c>
      <c r="E51" s="193">
        <v>7.15764822822281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87" right="0.75" top="0.31" bottom="0.16" header="0.16" footer="0.08"/>
  <pageSetup paperSize="9" scale="85" orientation="portrait"/>
  <headerFooter alignWithMargins="0">
    <oddFooter>&amp;L &amp;C 9
&amp;R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0"/>
  <sheetViews>
    <sheetView workbookViewId="0">
      <selection activeCell="E34" sqref="E34"/>
    </sheetView>
  </sheetViews>
  <sheetFormatPr defaultColWidth="9" defaultRowHeight="14.25" outlineLevelCol="1"/>
  <cols>
    <col min="1" max="1" width="50.625" style="25" customWidth="1"/>
    <col min="2" max="2" width="25.625" style="25" customWidth="1"/>
    <col min="3" max="16384" width="9" style="25"/>
  </cols>
  <sheetData>
    <row r="1" spans="1:1">
      <c r="A1" s="21" t="s">
        <v>1346</v>
      </c>
    </row>
    <row r="2" ht="30" customHeight="1" spans="1:2">
      <c r="A2" s="30" t="s">
        <v>1347</v>
      </c>
      <c r="B2" s="30"/>
    </row>
    <row r="3" ht="15" customHeight="1" spans="2:2">
      <c r="B3" s="27" t="s">
        <v>28</v>
      </c>
    </row>
    <row r="4" ht="30" customHeight="1" spans="1:2">
      <c r="A4" s="34" t="s">
        <v>1348</v>
      </c>
      <c r="B4" s="34" t="s">
        <v>1254</v>
      </c>
    </row>
    <row r="5" ht="24.95" customHeight="1" spans="1:2">
      <c r="A5" s="33" t="s">
        <v>1314</v>
      </c>
      <c r="B5" s="33">
        <f>B6+B11+B17+B23+B26</f>
        <v>180238</v>
      </c>
    </row>
    <row r="6" ht="24.95" customHeight="1" spans="1:2">
      <c r="A6" s="32" t="s">
        <v>1349</v>
      </c>
      <c r="B6" s="32">
        <f>SUM(B7:B10)</f>
        <v>73130</v>
      </c>
    </row>
    <row r="7" ht="24.95" customHeight="1" spans="1:2">
      <c r="A7" s="32" t="s">
        <v>1350</v>
      </c>
      <c r="B7" s="32">
        <v>30825</v>
      </c>
    </row>
    <row r="8" ht="24.95" customHeight="1" spans="1:2">
      <c r="A8" s="32" t="s">
        <v>1351</v>
      </c>
      <c r="B8" s="32">
        <v>205</v>
      </c>
    </row>
    <row r="9" ht="24.95" customHeight="1" spans="1:2">
      <c r="A9" s="32" t="s">
        <v>1352</v>
      </c>
      <c r="B9" s="32">
        <v>41200</v>
      </c>
    </row>
    <row r="10" ht="24.95" customHeight="1" spans="1:2">
      <c r="A10" s="32" t="s">
        <v>1353</v>
      </c>
      <c r="B10" s="32">
        <v>900</v>
      </c>
    </row>
    <row r="11" ht="24.95" customHeight="1" spans="1:2">
      <c r="A11" s="32" t="s">
        <v>1354</v>
      </c>
      <c r="B11" s="32">
        <f>SUM(B12:B16)</f>
        <v>5455</v>
      </c>
    </row>
    <row r="12" ht="24.95" customHeight="1" spans="1:2">
      <c r="A12" s="32" t="s">
        <v>1350</v>
      </c>
      <c r="B12" s="32">
        <v>4427</v>
      </c>
    </row>
    <row r="13" ht="24.95" customHeight="1" spans="1:2">
      <c r="A13" s="32" t="s">
        <v>1351</v>
      </c>
      <c r="B13" s="32">
        <v>115</v>
      </c>
    </row>
    <row r="14" ht="24.95" customHeight="1" spans="1:2">
      <c r="A14" s="32" t="s">
        <v>1353</v>
      </c>
      <c r="B14" s="32"/>
    </row>
    <row r="15" ht="24.95" customHeight="1" spans="1:2">
      <c r="A15" s="32" t="s">
        <v>1355</v>
      </c>
      <c r="B15" s="32">
        <v>416</v>
      </c>
    </row>
    <row r="16" ht="24.95" customHeight="1" spans="1:2">
      <c r="A16" s="32" t="s">
        <v>1356</v>
      </c>
      <c r="B16" s="32">
        <v>497</v>
      </c>
    </row>
    <row r="17" ht="24.95" customHeight="1" spans="1:2">
      <c r="A17" s="32" t="s">
        <v>1357</v>
      </c>
      <c r="B17" s="32">
        <f>SUM(B18:B22)</f>
        <v>60890</v>
      </c>
    </row>
    <row r="18" ht="24.95" customHeight="1" spans="1:2">
      <c r="A18" s="32" t="s">
        <v>1350</v>
      </c>
      <c r="B18" s="32">
        <v>57384</v>
      </c>
    </row>
    <row r="19" ht="24.95" customHeight="1" spans="1:2">
      <c r="A19" s="32" t="s">
        <v>1351</v>
      </c>
      <c r="B19" s="32">
        <v>1516</v>
      </c>
    </row>
    <row r="20" ht="24.95" customHeight="1" spans="1:2">
      <c r="A20" s="32" t="s">
        <v>1352</v>
      </c>
      <c r="B20" s="32">
        <v>1000</v>
      </c>
    </row>
    <row r="21" ht="24.95" customHeight="1" spans="1:2">
      <c r="A21" s="32" t="s">
        <v>1358</v>
      </c>
      <c r="B21" s="32">
        <v>972</v>
      </c>
    </row>
    <row r="22" ht="24.95" customHeight="1" spans="1:2">
      <c r="A22" s="32" t="s">
        <v>1353</v>
      </c>
      <c r="B22" s="32">
        <v>18</v>
      </c>
    </row>
    <row r="23" ht="24.95" customHeight="1" spans="1:2">
      <c r="A23" s="32" t="s">
        <v>1359</v>
      </c>
      <c r="B23" s="32">
        <f>SUM(B24:B25)</f>
        <v>24463</v>
      </c>
    </row>
    <row r="24" ht="24.95" customHeight="1" spans="1:2">
      <c r="A24" s="32" t="s">
        <v>1350</v>
      </c>
      <c r="B24" s="32">
        <v>23835</v>
      </c>
    </row>
    <row r="25" ht="24.95" customHeight="1" spans="1:2">
      <c r="A25" s="32" t="s">
        <v>1351</v>
      </c>
      <c r="B25" s="32">
        <v>628</v>
      </c>
    </row>
    <row r="26" ht="24.95" customHeight="1" spans="1:2">
      <c r="A26" s="32" t="s">
        <v>1360</v>
      </c>
      <c r="B26" s="32">
        <f>SUM(B27:B28)</f>
        <v>16300</v>
      </c>
    </row>
    <row r="27" ht="24.95" customHeight="1" spans="1:2">
      <c r="A27" s="32" t="s">
        <v>1350</v>
      </c>
      <c r="B27" s="32">
        <v>15500</v>
      </c>
    </row>
    <row r="28" ht="24.95" customHeight="1" spans="1:2">
      <c r="A28" s="32" t="s">
        <v>1351</v>
      </c>
      <c r="B28" s="32">
        <v>800</v>
      </c>
    </row>
    <row r="29" ht="24.95" customHeight="1" spans="1:2">
      <c r="A29" s="33" t="s">
        <v>1361</v>
      </c>
      <c r="B29" s="32">
        <v>275913</v>
      </c>
    </row>
    <row r="30" ht="30" customHeight="1" spans="1:2">
      <c r="A30" s="31" t="s">
        <v>1362</v>
      </c>
      <c r="B30" s="33">
        <f>B5+B29</f>
        <v>456151</v>
      </c>
    </row>
  </sheetData>
  <mergeCells count="1">
    <mergeCell ref="A2:B2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5"/>
  <sheetViews>
    <sheetView workbookViewId="0">
      <selection activeCell="E34" sqref="E34"/>
    </sheetView>
  </sheetViews>
  <sheetFormatPr defaultColWidth="9" defaultRowHeight="14.25" outlineLevelCol="1"/>
  <cols>
    <col min="1" max="1" width="50.625" style="25" customWidth="1"/>
    <col min="2" max="2" width="25.625" style="25" customWidth="1"/>
    <col min="3" max="16384" width="9" style="25"/>
  </cols>
  <sheetData>
    <row r="1" spans="1:1">
      <c r="A1" s="21" t="s">
        <v>1363</v>
      </c>
    </row>
    <row r="2" ht="30" customHeight="1" spans="1:2">
      <c r="A2" s="30" t="s">
        <v>1364</v>
      </c>
      <c r="B2" s="30"/>
    </row>
    <row r="3" ht="17.25" customHeight="1" spans="2:2">
      <c r="B3" s="27" t="s">
        <v>28</v>
      </c>
    </row>
    <row r="4" ht="30" customHeight="1" spans="1:2">
      <c r="A4" s="31" t="s">
        <v>1348</v>
      </c>
      <c r="B4" s="31" t="s">
        <v>1254</v>
      </c>
    </row>
    <row r="5" ht="24.95" customHeight="1" spans="1:2">
      <c r="A5" s="32" t="s">
        <v>1324</v>
      </c>
      <c r="B5" s="32">
        <f>B6+B10+B15+B18+B22</f>
        <v>203817</v>
      </c>
    </row>
    <row r="6" ht="24.95" customHeight="1" spans="1:2">
      <c r="A6" s="32" t="s">
        <v>1365</v>
      </c>
      <c r="B6" s="32">
        <f>SUM(B7:B9)</f>
        <v>72675</v>
      </c>
    </row>
    <row r="7" ht="24.95" customHeight="1" spans="1:2">
      <c r="A7" s="32" t="s">
        <v>1366</v>
      </c>
      <c r="B7" s="32">
        <v>64875</v>
      </c>
    </row>
    <row r="8" ht="24.95" customHeight="1" spans="1:2">
      <c r="A8" s="32" t="s">
        <v>1367</v>
      </c>
      <c r="B8" s="32">
        <v>3000</v>
      </c>
    </row>
    <row r="9" ht="24.95" customHeight="1" spans="1:2">
      <c r="A9" s="32" t="s">
        <v>1368</v>
      </c>
      <c r="B9" s="32">
        <v>4800</v>
      </c>
    </row>
    <row r="10" ht="24.95" customHeight="1" spans="1:2">
      <c r="A10" s="32" t="s">
        <v>1369</v>
      </c>
      <c r="B10" s="32">
        <f>SUM(B11:B14)</f>
        <v>6867</v>
      </c>
    </row>
    <row r="11" ht="24.95" customHeight="1" spans="1:2">
      <c r="A11" s="32" t="s">
        <v>1366</v>
      </c>
      <c r="B11" s="32">
        <v>6221</v>
      </c>
    </row>
    <row r="12" ht="24.95" customHeight="1" spans="1:2">
      <c r="A12" s="32" t="s">
        <v>1367</v>
      </c>
      <c r="B12" s="32">
        <v>220</v>
      </c>
    </row>
    <row r="13" ht="24.95" customHeight="1" spans="1:2">
      <c r="A13" s="32" t="s">
        <v>1368</v>
      </c>
      <c r="B13" s="32">
        <v>4</v>
      </c>
    </row>
    <row r="14" ht="24.95" customHeight="1" spans="1:2">
      <c r="A14" s="32" t="s">
        <v>1370</v>
      </c>
      <c r="B14" s="32">
        <v>422</v>
      </c>
    </row>
    <row r="15" ht="24.95" customHeight="1" spans="1:2">
      <c r="A15" s="32" t="s">
        <v>1357</v>
      </c>
      <c r="B15" s="32">
        <f>SUM(B16:B17)</f>
        <v>60824</v>
      </c>
    </row>
    <row r="16" ht="24.95" customHeight="1" spans="1:2">
      <c r="A16" s="32" t="s">
        <v>1366</v>
      </c>
      <c r="B16" s="32">
        <v>60748</v>
      </c>
    </row>
    <row r="17" ht="24.95" customHeight="1" spans="1:2">
      <c r="A17" s="32" t="s">
        <v>1368</v>
      </c>
      <c r="B17" s="32">
        <v>76</v>
      </c>
    </row>
    <row r="18" ht="24.95" customHeight="1" spans="1:2">
      <c r="A18" s="32" t="s">
        <v>1371</v>
      </c>
      <c r="B18" s="32">
        <f>SUM(B19:B21)</f>
        <v>18251</v>
      </c>
    </row>
    <row r="19" ht="24.95" customHeight="1" spans="1:2">
      <c r="A19" s="32" t="s">
        <v>1366</v>
      </c>
      <c r="B19" s="32">
        <v>16823</v>
      </c>
    </row>
    <row r="20" ht="24.95" customHeight="1" spans="1:2">
      <c r="A20" s="32" t="s">
        <v>1367</v>
      </c>
      <c r="B20" s="32">
        <v>237</v>
      </c>
    </row>
    <row r="21" ht="24.95" customHeight="1" spans="1:2">
      <c r="A21" s="32" t="s">
        <v>1370</v>
      </c>
      <c r="B21" s="32">
        <v>1191</v>
      </c>
    </row>
    <row r="22" ht="24.95" customHeight="1" spans="1:2">
      <c r="A22" s="32" t="s">
        <v>1372</v>
      </c>
      <c r="B22" s="32">
        <f>SUM(B23:B23)</f>
        <v>45200</v>
      </c>
    </row>
    <row r="23" ht="24.95" customHeight="1" spans="1:2">
      <c r="A23" s="32" t="s">
        <v>1373</v>
      </c>
      <c r="B23" s="32">
        <v>45200</v>
      </c>
    </row>
    <row r="24" ht="24.95" customHeight="1" spans="1:2">
      <c r="A24" s="32" t="s">
        <v>1374</v>
      </c>
      <c r="B24" s="32">
        <v>252334</v>
      </c>
    </row>
    <row r="25" ht="30" customHeight="1" spans="1:2">
      <c r="A25" s="31" t="s">
        <v>1375</v>
      </c>
      <c r="B25" s="33">
        <f>B5+B24</f>
        <v>456151</v>
      </c>
    </row>
  </sheetData>
  <mergeCells count="1">
    <mergeCell ref="A2:B2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6"/>
  <sheetViews>
    <sheetView workbookViewId="0">
      <selection activeCell="E34" sqref="E34"/>
    </sheetView>
  </sheetViews>
  <sheetFormatPr defaultColWidth="9" defaultRowHeight="14.25" outlineLevelRow="5" outlineLevelCol="2"/>
  <cols>
    <col min="1" max="4" width="30.625" style="25" customWidth="1"/>
    <col min="5" max="16384" width="9" style="25"/>
  </cols>
  <sheetData>
    <row r="1" spans="1:1">
      <c r="A1" s="21" t="s">
        <v>1376</v>
      </c>
    </row>
    <row r="2" ht="30" customHeight="1" spans="1:3">
      <c r="A2" s="26" t="s">
        <v>1377</v>
      </c>
      <c r="B2" s="26"/>
      <c r="C2" s="26"/>
    </row>
    <row r="3" ht="15" customHeight="1" spans="3:3">
      <c r="C3" s="27" t="s">
        <v>1378</v>
      </c>
    </row>
    <row r="4" ht="30" customHeight="1" spans="1:3">
      <c r="A4" s="28" t="s">
        <v>1296</v>
      </c>
      <c r="B4" s="28" t="s">
        <v>1379</v>
      </c>
      <c r="C4" s="28" t="s">
        <v>1380</v>
      </c>
    </row>
    <row r="5" ht="30" customHeight="1" spans="1:3">
      <c r="A5" s="28" t="s">
        <v>1381</v>
      </c>
      <c r="B5" s="6">
        <v>313.83</v>
      </c>
      <c r="C5" s="24">
        <v>313.46</v>
      </c>
    </row>
    <row r="6" ht="30" customHeight="1" spans="1:3">
      <c r="A6" s="28" t="s">
        <v>1382</v>
      </c>
      <c r="B6" s="29">
        <v>67.89</v>
      </c>
      <c r="C6" s="29">
        <v>67.8898117306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6"/>
  <sheetViews>
    <sheetView workbookViewId="0">
      <selection activeCell="E34" sqref="E34"/>
    </sheetView>
  </sheetViews>
  <sheetFormatPr defaultColWidth="9" defaultRowHeight="14.25" outlineLevelRow="5" outlineLevelCol="2"/>
  <cols>
    <col min="1" max="4" width="30.625" style="25" customWidth="1"/>
    <col min="5" max="16384" width="9" style="25"/>
  </cols>
  <sheetData>
    <row r="1" spans="1:1">
      <c r="A1" s="21" t="s">
        <v>1383</v>
      </c>
    </row>
    <row r="2" ht="30" customHeight="1" spans="1:3">
      <c r="A2" s="26" t="s">
        <v>1384</v>
      </c>
      <c r="B2" s="26"/>
      <c r="C2" s="26"/>
    </row>
    <row r="3" ht="15" customHeight="1" spans="3:3">
      <c r="C3" s="27" t="s">
        <v>1378</v>
      </c>
    </row>
    <row r="4" ht="30" customHeight="1" spans="1:3">
      <c r="A4" s="28" t="s">
        <v>1296</v>
      </c>
      <c r="B4" s="28" t="s">
        <v>1379</v>
      </c>
      <c r="C4" s="28" t="s">
        <v>1380</v>
      </c>
    </row>
    <row r="5" ht="30" customHeight="1" spans="1:3">
      <c r="A5" s="28" t="s">
        <v>1381</v>
      </c>
      <c r="B5" s="24">
        <v>248.44</v>
      </c>
      <c r="C5" s="24">
        <v>247.7</v>
      </c>
    </row>
    <row r="6" ht="30" customHeight="1" spans="1:3">
      <c r="A6" s="28" t="s">
        <v>1382</v>
      </c>
      <c r="B6" s="29">
        <v>156</v>
      </c>
      <c r="C6" s="29">
        <v>156</v>
      </c>
    </row>
  </sheetData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6"/>
  <sheetViews>
    <sheetView workbookViewId="0">
      <selection activeCell="E34" sqref="E34"/>
    </sheetView>
  </sheetViews>
  <sheetFormatPr defaultColWidth="9" defaultRowHeight="14.25" outlineLevelRow="5" outlineLevelCol="6"/>
  <cols>
    <col min="1" max="7" width="14" customWidth="1"/>
  </cols>
  <sheetData>
    <row r="1" spans="1:1">
      <c r="A1" t="s">
        <v>1385</v>
      </c>
    </row>
    <row r="2" ht="36" customHeight="1" spans="1:7">
      <c r="A2" s="22" t="s">
        <v>1386</v>
      </c>
      <c r="B2" s="22"/>
      <c r="C2" s="22"/>
      <c r="D2" s="22"/>
      <c r="E2" s="22"/>
      <c r="F2" s="22"/>
      <c r="G2" s="22"/>
    </row>
    <row r="3" ht="34" customHeight="1" spans="1:7">
      <c r="A3" s="1"/>
      <c r="B3" s="1"/>
      <c r="C3" s="1"/>
      <c r="D3" s="1"/>
      <c r="E3" s="1"/>
      <c r="F3" s="1"/>
      <c r="G3" s="1" t="s">
        <v>1387</v>
      </c>
    </row>
    <row r="4" ht="35" customHeight="1" spans="1:7">
      <c r="A4" s="6" t="s">
        <v>1296</v>
      </c>
      <c r="B4" s="6" t="s">
        <v>1388</v>
      </c>
      <c r="C4" s="6"/>
      <c r="D4" s="6"/>
      <c r="E4" s="6" t="s">
        <v>1389</v>
      </c>
      <c r="F4" s="6"/>
      <c r="G4" s="6"/>
    </row>
    <row r="5" ht="35" customHeight="1" spans="1:7">
      <c r="A5" s="6"/>
      <c r="B5" s="6" t="s">
        <v>1205</v>
      </c>
      <c r="C5" s="6" t="s">
        <v>1390</v>
      </c>
      <c r="D5" s="6" t="s">
        <v>1391</v>
      </c>
      <c r="E5" s="6" t="s">
        <v>1205</v>
      </c>
      <c r="F5" s="6" t="s">
        <v>1390</v>
      </c>
      <c r="G5" s="6" t="s">
        <v>1391</v>
      </c>
    </row>
    <row r="6" ht="35" customHeight="1" spans="1:7">
      <c r="A6" s="6" t="s">
        <v>1382</v>
      </c>
      <c r="B6" s="6">
        <v>224.89</v>
      </c>
      <c r="C6" s="6">
        <v>68.89</v>
      </c>
      <c r="D6" s="24">
        <v>156</v>
      </c>
      <c r="E6" s="6">
        <v>224.89</v>
      </c>
      <c r="F6" s="6">
        <v>68.89</v>
      </c>
      <c r="G6" s="24">
        <v>156</v>
      </c>
    </row>
  </sheetData>
  <mergeCells count="4">
    <mergeCell ref="A2:G2"/>
    <mergeCell ref="B4:D4"/>
    <mergeCell ref="E4:G4"/>
    <mergeCell ref="A4:A5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7"/>
  <sheetViews>
    <sheetView workbookViewId="0">
      <selection activeCell="E34" sqref="E34"/>
    </sheetView>
  </sheetViews>
  <sheetFormatPr defaultColWidth="9" defaultRowHeight="14.25" outlineLevelCol="1"/>
  <cols>
    <col min="1" max="2" width="41.5" customWidth="1"/>
  </cols>
  <sheetData>
    <row r="1" spans="1:1">
      <c r="A1" s="21" t="s">
        <v>1392</v>
      </c>
    </row>
    <row r="2" ht="25.5" spans="1:2">
      <c r="A2" s="22" t="s">
        <v>1393</v>
      </c>
      <c r="B2" s="22"/>
    </row>
    <row r="3" spans="1:2">
      <c r="A3" s="1"/>
      <c r="B3" s="23" t="s">
        <v>1387</v>
      </c>
    </row>
    <row r="4" ht="27" customHeight="1" spans="1:2">
      <c r="A4" s="6" t="s">
        <v>29</v>
      </c>
      <c r="B4" s="6" t="s">
        <v>1382</v>
      </c>
    </row>
    <row r="5" ht="27" customHeight="1" spans="1:2">
      <c r="A5" s="6" t="s">
        <v>1394</v>
      </c>
      <c r="B5" s="24">
        <v>223.89</v>
      </c>
    </row>
    <row r="6" ht="27" customHeight="1" spans="1:2">
      <c r="A6" s="6" t="s">
        <v>1390</v>
      </c>
      <c r="B6" s="24">
        <v>67.89</v>
      </c>
    </row>
    <row r="7" ht="27" customHeight="1" spans="1:2">
      <c r="A7" s="6" t="s">
        <v>1391</v>
      </c>
      <c r="B7" s="24">
        <v>156</v>
      </c>
    </row>
    <row r="8" ht="27" customHeight="1" spans="1:2">
      <c r="A8" s="6" t="s">
        <v>1395</v>
      </c>
      <c r="B8" s="24">
        <v>223.89</v>
      </c>
    </row>
    <row r="9" ht="27" customHeight="1" spans="1:2">
      <c r="A9" s="6" t="s">
        <v>1390</v>
      </c>
      <c r="B9" s="24">
        <v>67.89</v>
      </c>
    </row>
    <row r="10" ht="27" customHeight="1" spans="1:2">
      <c r="A10" s="6" t="s">
        <v>1391</v>
      </c>
      <c r="B10" s="24">
        <v>156</v>
      </c>
    </row>
    <row r="11" ht="27" customHeight="1" spans="1:2">
      <c r="A11" s="6" t="s">
        <v>1396</v>
      </c>
      <c r="B11" s="24">
        <v>16.1</v>
      </c>
    </row>
    <row r="12" ht="27" customHeight="1" spans="1:2">
      <c r="A12" s="6" t="s">
        <v>1397</v>
      </c>
      <c r="B12" s="24">
        <v>1</v>
      </c>
    </row>
    <row r="13" ht="27" customHeight="1" spans="1:2">
      <c r="A13" s="6" t="s">
        <v>1398</v>
      </c>
      <c r="B13" s="24">
        <v>15.1</v>
      </c>
    </row>
    <row r="14" ht="27" customHeight="1" spans="1:2">
      <c r="A14" s="6" t="s">
        <v>1399</v>
      </c>
      <c r="B14" s="24">
        <v>0</v>
      </c>
    </row>
    <row r="15" ht="27" customHeight="1" spans="1:2">
      <c r="A15" s="6" t="s">
        <v>1400</v>
      </c>
      <c r="B15" s="24">
        <v>0</v>
      </c>
    </row>
    <row r="16" ht="27" customHeight="1" spans="1:2">
      <c r="A16" s="6" t="s">
        <v>1401</v>
      </c>
      <c r="B16" s="24">
        <v>15.1</v>
      </c>
    </row>
    <row r="17" ht="27" customHeight="1" spans="1:2">
      <c r="A17" s="6" t="s">
        <v>1390</v>
      </c>
      <c r="B17" s="24">
        <v>15.1</v>
      </c>
    </row>
    <row r="18" ht="27" customHeight="1" spans="1:2">
      <c r="A18" s="6" t="s">
        <v>1391</v>
      </c>
      <c r="B18" s="24">
        <v>0</v>
      </c>
    </row>
    <row r="19" ht="27" customHeight="1" spans="1:2">
      <c r="A19" s="6" t="s">
        <v>1402</v>
      </c>
      <c r="B19" s="24">
        <v>8.397</v>
      </c>
    </row>
    <row r="20" ht="27" customHeight="1" spans="1:2">
      <c r="A20" s="6" t="s">
        <v>1390</v>
      </c>
      <c r="B20" s="24">
        <v>2.303</v>
      </c>
    </row>
    <row r="21" ht="27" customHeight="1" spans="1:2">
      <c r="A21" s="6" t="s">
        <v>1391</v>
      </c>
      <c r="B21" s="24">
        <v>6.094</v>
      </c>
    </row>
    <row r="22" ht="27" customHeight="1" spans="1:2">
      <c r="A22" s="6" t="s">
        <v>1403</v>
      </c>
      <c r="B22" s="24">
        <v>224.89</v>
      </c>
    </row>
    <row r="23" ht="27" customHeight="1" spans="1:2">
      <c r="A23" s="6" t="s">
        <v>1390</v>
      </c>
      <c r="B23" s="24">
        <v>68.89</v>
      </c>
    </row>
    <row r="24" ht="27" customHeight="1" spans="1:2">
      <c r="A24" s="6" t="s">
        <v>1391</v>
      </c>
      <c r="B24" s="24">
        <v>156</v>
      </c>
    </row>
    <row r="25" ht="27" customHeight="1" spans="1:2">
      <c r="A25" s="6" t="s">
        <v>1404</v>
      </c>
      <c r="B25" s="24">
        <v>224.89</v>
      </c>
    </row>
    <row r="26" ht="27" customHeight="1" spans="1:2">
      <c r="A26" s="6" t="s">
        <v>1390</v>
      </c>
      <c r="B26" s="24">
        <v>68.89</v>
      </c>
    </row>
    <row r="27" ht="27" customHeight="1" spans="1:2">
      <c r="A27" s="6" t="s">
        <v>1391</v>
      </c>
      <c r="B27" s="24">
        <v>156</v>
      </c>
    </row>
  </sheetData>
  <mergeCells count="1">
    <mergeCell ref="A2:B2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7"/>
  <sheetViews>
    <sheetView tabSelected="1" workbookViewId="0">
      <selection activeCell="A2" sqref="A2"/>
    </sheetView>
  </sheetViews>
  <sheetFormatPr defaultColWidth="9" defaultRowHeight="34" customHeight="1" outlineLevelCol="4"/>
  <cols>
    <col min="1" max="1" width="6.375" style="2" customWidth="1"/>
    <col min="2" max="2" width="48" style="3" customWidth="1"/>
    <col min="3" max="3" width="48.375" style="3" customWidth="1"/>
    <col min="4" max="4" width="18.875" style="2" customWidth="1"/>
    <col min="5" max="16384" width="9" style="1"/>
  </cols>
  <sheetData>
    <row r="1" s="1" customFormat="1" customHeight="1" spans="1:4">
      <c r="A1" s="4" t="s">
        <v>1405</v>
      </c>
      <c r="B1" s="5"/>
      <c r="C1" s="5"/>
      <c r="D1" s="4"/>
    </row>
    <row r="2" s="2" customFormat="1" customHeight="1" spans="1:4">
      <c r="A2" s="6" t="s">
        <v>1406</v>
      </c>
      <c r="B2" s="7" t="s">
        <v>1407</v>
      </c>
      <c r="C2" s="7" t="s">
        <v>1408</v>
      </c>
      <c r="D2" s="6" t="s">
        <v>1409</v>
      </c>
    </row>
    <row r="3" s="1" customFormat="1" customHeight="1" spans="1:4">
      <c r="A3" s="6">
        <v>1</v>
      </c>
      <c r="B3" s="8" t="s">
        <v>1410</v>
      </c>
      <c r="C3" s="8" t="s">
        <v>1411</v>
      </c>
      <c r="D3" s="9">
        <v>206</v>
      </c>
    </row>
    <row r="4" s="1" customFormat="1" customHeight="1" spans="1:4">
      <c r="A4" s="6">
        <v>2</v>
      </c>
      <c r="B4" s="8" t="s">
        <v>1412</v>
      </c>
      <c r="C4" s="8" t="s">
        <v>1413</v>
      </c>
      <c r="D4" s="9">
        <v>435</v>
      </c>
    </row>
    <row r="5" s="1" customFormat="1" customHeight="1" spans="1:4">
      <c r="A5" s="10" t="s">
        <v>1414</v>
      </c>
      <c r="B5" s="8" t="s">
        <v>1415</v>
      </c>
      <c r="C5" s="8" t="s">
        <v>1416</v>
      </c>
      <c r="D5" s="9">
        <v>10</v>
      </c>
    </row>
    <row r="6" customHeight="1" spans="1:4">
      <c r="A6" s="10" t="s">
        <v>1417</v>
      </c>
      <c r="B6" s="8" t="s">
        <v>1415</v>
      </c>
      <c r="C6" s="8" t="s">
        <v>1418</v>
      </c>
      <c r="D6" s="11">
        <v>370</v>
      </c>
    </row>
    <row r="7" customHeight="1" spans="1:4">
      <c r="A7" s="6">
        <v>4</v>
      </c>
      <c r="B7" s="8" t="s">
        <v>1419</v>
      </c>
      <c r="C7" s="8" t="s">
        <v>1420</v>
      </c>
      <c r="D7" s="9">
        <v>270</v>
      </c>
    </row>
    <row r="8" customHeight="1" spans="1:4">
      <c r="A8" s="10" t="s">
        <v>1421</v>
      </c>
      <c r="B8" s="8" t="s">
        <v>1422</v>
      </c>
      <c r="C8" s="8" t="s">
        <v>1423</v>
      </c>
      <c r="D8" s="9">
        <v>200</v>
      </c>
    </row>
    <row r="9" customHeight="1" spans="1:4">
      <c r="A9" s="10" t="s">
        <v>1424</v>
      </c>
      <c r="B9" s="8" t="s">
        <v>1422</v>
      </c>
      <c r="C9" s="8" t="s">
        <v>1425</v>
      </c>
      <c r="D9" s="9">
        <v>120</v>
      </c>
    </row>
    <row r="10" customHeight="1" spans="1:4">
      <c r="A10" s="10" t="s">
        <v>1426</v>
      </c>
      <c r="B10" s="8" t="s">
        <v>1422</v>
      </c>
      <c r="C10" s="8" t="s">
        <v>1427</v>
      </c>
      <c r="D10" s="9">
        <v>80</v>
      </c>
    </row>
    <row r="11" customHeight="1" spans="1:4">
      <c r="A11" s="10" t="s">
        <v>1428</v>
      </c>
      <c r="B11" s="8" t="s">
        <v>1429</v>
      </c>
      <c r="C11" s="8" t="s">
        <v>1430</v>
      </c>
      <c r="D11" s="9">
        <v>300</v>
      </c>
    </row>
    <row r="12" customHeight="1" spans="1:4">
      <c r="A12" s="10" t="s">
        <v>1431</v>
      </c>
      <c r="B12" s="8" t="s">
        <v>1429</v>
      </c>
      <c r="C12" s="8" t="s">
        <v>1432</v>
      </c>
      <c r="D12" s="9">
        <v>260</v>
      </c>
    </row>
    <row r="13" customHeight="1" spans="1:4">
      <c r="A13" s="10" t="s">
        <v>1433</v>
      </c>
      <c r="B13" s="8" t="s">
        <v>1434</v>
      </c>
      <c r="C13" s="12" t="s">
        <v>1435</v>
      </c>
      <c r="D13" s="9">
        <v>2366</v>
      </c>
    </row>
    <row r="14" customHeight="1" spans="1:4">
      <c r="A14" s="10" t="s">
        <v>1436</v>
      </c>
      <c r="B14" s="8" t="s">
        <v>1434</v>
      </c>
      <c r="C14" s="12" t="s">
        <v>1437</v>
      </c>
      <c r="D14" s="9">
        <v>962</v>
      </c>
    </row>
    <row r="15" customHeight="1" spans="1:4">
      <c r="A15" s="10" t="s">
        <v>1438</v>
      </c>
      <c r="B15" s="8" t="s">
        <v>1439</v>
      </c>
      <c r="C15" s="8" t="s">
        <v>1435</v>
      </c>
      <c r="D15" s="9">
        <v>858</v>
      </c>
    </row>
    <row r="16" customHeight="1" spans="1:4">
      <c r="A16" s="10" t="s">
        <v>1440</v>
      </c>
      <c r="B16" s="8" t="s">
        <v>1439</v>
      </c>
      <c r="C16" s="8" t="s">
        <v>1441</v>
      </c>
      <c r="D16" s="9">
        <v>647</v>
      </c>
    </row>
    <row r="17" customHeight="1" spans="1:4">
      <c r="A17" s="10" t="s">
        <v>1442</v>
      </c>
      <c r="B17" s="8" t="s">
        <v>1443</v>
      </c>
      <c r="C17" s="8" t="s">
        <v>1435</v>
      </c>
      <c r="D17" s="9">
        <v>814</v>
      </c>
    </row>
    <row r="18" customHeight="1" spans="1:4">
      <c r="A18" s="10" t="s">
        <v>1444</v>
      </c>
      <c r="B18" s="8" t="s">
        <v>1443</v>
      </c>
      <c r="C18" s="8" t="s">
        <v>1441</v>
      </c>
      <c r="D18" s="9">
        <v>657</v>
      </c>
    </row>
    <row r="19" customHeight="1" spans="1:4">
      <c r="A19" s="10" t="s">
        <v>1445</v>
      </c>
      <c r="B19" s="8" t="s">
        <v>1446</v>
      </c>
      <c r="C19" s="8" t="s">
        <v>1435</v>
      </c>
      <c r="D19" s="9">
        <v>354</v>
      </c>
    </row>
    <row r="20" customHeight="1" spans="1:4">
      <c r="A20" s="10" t="s">
        <v>1447</v>
      </c>
      <c r="B20" s="8" t="s">
        <v>1446</v>
      </c>
      <c r="C20" s="8" t="s">
        <v>1441</v>
      </c>
      <c r="D20" s="9">
        <v>238</v>
      </c>
    </row>
    <row r="21" customHeight="1" spans="1:4">
      <c r="A21" s="10" t="s">
        <v>1448</v>
      </c>
      <c r="B21" s="8" t="s">
        <v>1449</v>
      </c>
      <c r="C21" s="8" t="s">
        <v>1450</v>
      </c>
      <c r="D21" s="9">
        <v>2800</v>
      </c>
    </row>
    <row r="22" customHeight="1" spans="1:4">
      <c r="A22" s="10" t="s">
        <v>1451</v>
      </c>
      <c r="B22" s="8" t="s">
        <v>1449</v>
      </c>
      <c r="C22" s="8" t="s">
        <v>1452</v>
      </c>
      <c r="D22" s="9">
        <v>50</v>
      </c>
    </row>
    <row r="23" customHeight="1" spans="1:4">
      <c r="A23" s="6">
        <v>12</v>
      </c>
      <c r="B23" s="8" t="s">
        <v>1453</v>
      </c>
      <c r="C23" s="8" t="s">
        <v>1454</v>
      </c>
      <c r="D23" s="9">
        <v>16</v>
      </c>
    </row>
    <row r="24" customHeight="1" spans="1:4">
      <c r="A24" s="6">
        <v>13</v>
      </c>
      <c r="B24" s="8" t="s">
        <v>1455</v>
      </c>
      <c r="C24" s="8" t="s">
        <v>1456</v>
      </c>
      <c r="D24" s="9">
        <v>164</v>
      </c>
    </row>
    <row r="25" customHeight="1" spans="1:4">
      <c r="A25" s="6">
        <v>14</v>
      </c>
      <c r="B25" s="8" t="s">
        <v>1457</v>
      </c>
      <c r="C25" s="8" t="s">
        <v>1458</v>
      </c>
      <c r="D25" s="9">
        <v>77</v>
      </c>
    </row>
    <row r="26" customHeight="1" spans="1:4">
      <c r="A26" s="6">
        <v>15</v>
      </c>
      <c r="B26" s="8" t="s">
        <v>1459</v>
      </c>
      <c r="C26" s="8" t="s">
        <v>1460</v>
      </c>
      <c r="D26" s="9">
        <v>50</v>
      </c>
    </row>
    <row r="27" customHeight="1" spans="1:4">
      <c r="A27" s="10" t="s">
        <v>1461</v>
      </c>
      <c r="B27" s="8" t="s">
        <v>1462</v>
      </c>
      <c r="C27" s="8" t="s">
        <v>1463</v>
      </c>
      <c r="D27" s="9">
        <v>1700</v>
      </c>
    </row>
    <row r="28" customHeight="1" spans="1:4">
      <c r="A28" s="10" t="s">
        <v>1464</v>
      </c>
      <c r="B28" s="8" t="s">
        <v>1462</v>
      </c>
      <c r="C28" s="8" t="s">
        <v>1465</v>
      </c>
      <c r="D28" s="9">
        <v>300</v>
      </c>
    </row>
    <row r="29" customHeight="1" spans="1:4">
      <c r="A29" s="10" t="s">
        <v>1466</v>
      </c>
      <c r="B29" s="8" t="s">
        <v>1467</v>
      </c>
      <c r="C29" s="8" t="s">
        <v>1468</v>
      </c>
      <c r="D29" s="9">
        <v>128</v>
      </c>
    </row>
    <row r="30" customHeight="1" spans="1:4">
      <c r="A30" s="10" t="s">
        <v>1469</v>
      </c>
      <c r="B30" s="8" t="s">
        <v>1467</v>
      </c>
      <c r="C30" s="8" t="s">
        <v>1470</v>
      </c>
      <c r="D30" s="9">
        <v>100</v>
      </c>
    </row>
    <row r="31" customHeight="1" spans="1:4">
      <c r="A31" s="10" t="s">
        <v>1471</v>
      </c>
      <c r="B31" s="8" t="s">
        <v>1472</v>
      </c>
      <c r="C31" s="8" t="s">
        <v>1473</v>
      </c>
      <c r="D31" s="9">
        <v>375</v>
      </c>
    </row>
    <row r="32" customHeight="1" spans="1:4">
      <c r="A32" s="10" t="s">
        <v>1474</v>
      </c>
      <c r="B32" s="8" t="s">
        <v>1472</v>
      </c>
      <c r="C32" s="8" t="s">
        <v>1475</v>
      </c>
      <c r="D32" s="9">
        <v>125</v>
      </c>
    </row>
    <row r="33" customHeight="1" spans="1:4">
      <c r="A33" s="6">
        <v>19</v>
      </c>
      <c r="B33" s="8" t="s">
        <v>1476</v>
      </c>
      <c r="C33" s="8" t="s">
        <v>1477</v>
      </c>
      <c r="D33" s="9">
        <v>273</v>
      </c>
    </row>
    <row r="34" customHeight="1" spans="1:4">
      <c r="A34" s="6">
        <v>20</v>
      </c>
      <c r="B34" s="8" t="s">
        <v>1478</v>
      </c>
      <c r="C34" s="8" t="s">
        <v>1479</v>
      </c>
      <c r="D34" s="9">
        <v>12</v>
      </c>
    </row>
    <row r="35" customHeight="1" spans="1:4">
      <c r="A35" s="6">
        <v>21</v>
      </c>
      <c r="B35" s="8" t="s">
        <v>1480</v>
      </c>
      <c r="C35" s="8" t="s">
        <v>1481</v>
      </c>
      <c r="D35" s="9">
        <v>32</v>
      </c>
    </row>
    <row r="36" customHeight="1" spans="1:4">
      <c r="A36" s="6">
        <v>22</v>
      </c>
      <c r="B36" s="8" t="s">
        <v>1482</v>
      </c>
      <c r="C36" s="8" t="s">
        <v>1481</v>
      </c>
      <c r="D36" s="9">
        <v>33</v>
      </c>
    </row>
    <row r="37" customHeight="1" spans="1:4">
      <c r="A37" s="6">
        <v>23</v>
      </c>
      <c r="B37" s="8" t="s">
        <v>1483</v>
      </c>
      <c r="C37" s="8" t="s">
        <v>1481</v>
      </c>
      <c r="D37" s="9">
        <v>33</v>
      </c>
    </row>
    <row r="38" customHeight="1" spans="1:4">
      <c r="A38" s="6">
        <v>24</v>
      </c>
      <c r="B38" s="8" t="s">
        <v>1484</v>
      </c>
      <c r="C38" s="8" t="s">
        <v>1481</v>
      </c>
      <c r="D38" s="9">
        <v>32</v>
      </c>
    </row>
    <row r="39" customHeight="1" spans="1:4">
      <c r="A39" s="6">
        <v>25</v>
      </c>
      <c r="B39" s="8" t="s">
        <v>1485</v>
      </c>
      <c r="C39" s="8" t="s">
        <v>1481</v>
      </c>
      <c r="D39" s="9">
        <v>32</v>
      </c>
    </row>
    <row r="40" customHeight="1" spans="1:4">
      <c r="A40" s="6">
        <v>26</v>
      </c>
      <c r="B40" s="8" t="s">
        <v>1486</v>
      </c>
      <c r="C40" s="8" t="s">
        <v>1481</v>
      </c>
      <c r="D40" s="9">
        <v>32</v>
      </c>
    </row>
    <row r="41" customHeight="1" spans="1:4">
      <c r="A41" s="10" t="s">
        <v>1487</v>
      </c>
      <c r="B41" s="8" t="s">
        <v>1488</v>
      </c>
      <c r="C41" s="8" t="s">
        <v>1489</v>
      </c>
      <c r="D41" s="9">
        <v>172</v>
      </c>
    </row>
    <row r="42" customHeight="1" spans="1:4">
      <c r="A42" s="10" t="s">
        <v>1490</v>
      </c>
      <c r="B42" s="8" t="s">
        <v>1488</v>
      </c>
      <c r="C42" s="8" t="s">
        <v>1491</v>
      </c>
      <c r="D42" s="9">
        <v>40</v>
      </c>
    </row>
    <row r="43" customHeight="1" spans="1:4">
      <c r="A43" s="10" t="s">
        <v>1492</v>
      </c>
      <c r="B43" s="13" t="s">
        <v>1493</v>
      </c>
      <c r="C43" s="8" t="s">
        <v>1494</v>
      </c>
      <c r="D43" s="9">
        <v>100</v>
      </c>
    </row>
    <row r="44" customHeight="1" spans="1:4">
      <c r="A44" s="10" t="s">
        <v>1495</v>
      </c>
      <c r="B44" s="13" t="s">
        <v>1493</v>
      </c>
      <c r="C44" s="8" t="s">
        <v>1496</v>
      </c>
      <c r="D44" s="9">
        <v>42</v>
      </c>
    </row>
    <row r="45" customHeight="1" spans="1:4">
      <c r="A45" s="10" t="s">
        <v>1497</v>
      </c>
      <c r="B45" s="8" t="s">
        <v>1498</v>
      </c>
      <c r="C45" s="8" t="s">
        <v>1499</v>
      </c>
      <c r="D45" s="9">
        <v>46</v>
      </c>
    </row>
    <row r="46" customHeight="1" spans="1:4">
      <c r="A46" s="10" t="s">
        <v>1500</v>
      </c>
      <c r="B46" s="8" t="s">
        <v>1498</v>
      </c>
      <c r="C46" s="8" t="s">
        <v>1501</v>
      </c>
      <c r="D46" s="9">
        <v>20</v>
      </c>
    </row>
    <row r="47" customHeight="1" spans="1:4">
      <c r="A47" s="10" t="s">
        <v>1502</v>
      </c>
      <c r="B47" s="8" t="s">
        <v>1503</v>
      </c>
      <c r="C47" s="8" t="s">
        <v>1504</v>
      </c>
      <c r="D47" s="9">
        <v>101</v>
      </c>
    </row>
    <row r="48" customHeight="1" spans="1:4">
      <c r="A48" s="10" t="s">
        <v>1505</v>
      </c>
      <c r="B48" s="8" t="s">
        <v>1503</v>
      </c>
      <c r="C48" s="12" t="s">
        <v>1506</v>
      </c>
      <c r="D48" s="9">
        <v>130</v>
      </c>
    </row>
    <row r="49" customHeight="1" spans="1:4">
      <c r="A49" s="6">
        <v>31</v>
      </c>
      <c r="B49" s="8" t="s">
        <v>1507</v>
      </c>
      <c r="C49" s="14" t="s">
        <v>1508</v>
      </c>
      <c r="D49" s="9">
        <v>203</v>
      </c>
    </row>
    <row r="50" customHeight="1" spans="1:4">
      <c r="A50" s="6">
        <v>32</v>
      </c>
      <c r="B50" s="8" t="s">
        <v>1509</v>
      </c>
      <c r="C50" s="15" t="s">
        <v>1510</v>
      </c>
      <c r="D50" s="9">
        <v>195</v>
      </c>
    </row>
    <row r="51" customHeight="1" spans="1:4">
      <c r="A51" s="10" t="s">
        <v>1511</v>
      </c>
      <c r="B51" s="8" t="s">
        <v>1512</v>
      </c>
      <c r="C51" s="8" t="s">
        <v>1513</v>
      </c>
      <c r="D51" s="9">
        <v>20</v>
      </c>
    </row>
    <row r="52" customHeight="1" spans="1:4">
      <c r="A52" s="10" t="s">
        <v>1514</v>
      </c>
      <c r="B52" s="8" t="s">
        <v>1512</v>
      </c>
      <c r="C52" s="8" t="s">
        <v>1515</v>
      </c>
      <c r="D52" s="9">
        <v>25</v>
      </c>
    </row>
    <row r="53" customHeight="1" spans="1:4">
      <c r="A53" s="10" t="s">
        <v>1516</v>
      </c>
      <c r="B53" s="12" t="s">
        <v>1517</v>
      </c>
      <c r="C53" s="12" t="s">
        <v>1518</v>
      </c>
      <c r="D53" s="9">
        <v>110</v>
      </c>
    </row>
    <row r="54" customHeight="1" spans="1:4">
      <c r="A54" s="10" t="s">
        <v>1519</v>
      </c>
      <c r="B54" s="12" t="s">
        <v>1517</v>
      </c>
      <c r="C54" s="12" t="s">
        <v>1518</v>
      </c>
      <c r="D54" s="9">
        <v>60</v>
      </c>
    </row>
    <row r="55" customHeight="1" spans="1:4">
      <c r="A55" s="10" t="s">
        <v>1520</v>
      </c>
      <c r="B55" s="8" t="s">
        <v>1521</v>
      </c>
      <c r="C55" s="8" t="s">
        <v>1522</v>
      </c>
      <c r="D55" s="9">
        <v>365</v>
      </c>
    </row>
    <row r="56" customHeight="1" spans="1:4">
      <c r="A56" s="10" t="s">
        <v>1523</v>
      </c>
      <c r="B56" s="8" t="s">
        <v>1521</v>
      </c>
      <c r="C56" s="8" t="s">
        <v>1524</v>
      </c>
      <c r="D56" s="9">
        <v>185</v>
      </c>
    </row>
    <row r="57" customHeight="1" spans="1:4">
      <c r="A57" s="10" t="s">
        <v>1525</v>
      </c>
      <c r="B57" s="8" t="s">
        <v>1526</v>
      </c>
      <c r="C57" s="12" t="s">
        <v>1527</v>
      </c>
      <c r="D57" s="9">
        <v>400</v>
      </c>
    </row>
    <row r="58" customHeight="1" spans="1:4">
      <c r="A58" s="10" t="s">
        <v>1528</v>
      </c>
      <c r="B58" s="8" t="s">
        <v>1526</v>
      </c>
      <c r="C58" s="12" t="s">
        <v>1529</v>
      </c>
      <c r="D58" s="9">
        <v>600</v>
      </c>
    </row>
    <row r="59" customHeight="1" spans="1:4">
      <c r="A59" s="6">
        <v>37</v>
      </c>
      <c r="B59" s="8" t="s">
        <v>1530</v>
      </c>
      <c r="C59" s="8" t="s">
        <v>1531</v>
      </c>
      <c r="D59" s="9">
        <v>50</v>
      </c>
    </row>
    <row r="60" customHeight="1" spans="1:5">
      <c r="A60" s="6">
        <v>38</v>
      </c>
      <c r="B60" s="12" t="s">
        <v>1532</v>
      </c>
      <c r="C60" s="12" t="s">
        <v>1533</v>
      </c>
      <c r="D60" s="9">
        <v>440</v>
      </c>
      <c r="E60" s="2"/>
    </row>
    <row r="61" customHeight="1" spans="1:4">
      <c r="A61" s="6">
        <v>39</v>
      </c>
      <c r="B61" s="16" t="s">
        <v>1534</v>
      </c>
      <c r="C61" s="12" t="s">
        <v>1535</v>
      </c>
      <c r="D61" s="9">
        <v>16</v>
      </c>
    </row>
    <row r="62" customHeight="1" spans="1:4">
      <c r="A62" s="6">
        <v>40</v>
      </c>
      <c r="B62" s="8" t="s">
        <v>1536</v>
      </c>
      <c r="C62" s="8" t="s">
        <v>1537</v>
      </c>
      <c r="D62" s="9">
        <v>90</v>
      </c>
    </row>
    <row r="63" customHeight="1" spans="1:4">
      <c r="A63" s="10" t="s">
        <v>1538</v>
      </c>
      <c r="B63" s="8" t="s">
        <v>1539</v>
      </c>
      <c r="C63" s="8" t="s">
        <v>1540</v>
      </c>
      <c r="D63" s="9">
        <v>4</v>
      </c>
    </row>
    <row r="64" customHeight="1" spans="1:4">
      <c r="A64" s="10" t="s">
        <v>1541</v>
      </c>
      <c r="B64" s="8" t="s">
        <v>1539</v>
      </c>
      <c r="C64" s="8" t="s">
        <v>1542</v>
      </c>
      <c r="D64" s="9">
        <v>4</v>
      </c>
    </row>
    <row r="65" customHeight="1" spans="1:4">
      <c r="A65" s="6">
        <v>42</v>
      </c>
      <c r="B65" s="13" t="s">
        <v>1543</v>
      </c>
      <c r="C65" s="12" t="s">
        <v>1544</v>
      </c>
      <c r="D65" s="9">
        <v>60</v>
      </c>
    </row>
    <row r="66" customHeight="1" spans="1:4">
      <c r="A66" s="6">
        <v>43</v>
      </c>
      <c r="B66" s="8" t="s">
        <v>1545</v>
      </c>
      <c r="C66" s="8" t="s">
        <v>1546</v>
      </c>
      <c r="D66" s="9">
        <v>120</v>
      </c>
    </row>
    <row r="67" customHeight="1" spans="1:4">
      <c r="A67" s="6">
        <v>44</v>
      </c>
      <c r="B67" s="8" t="s">
        <v>1547</v>
      </c>
      <c r="C67" s="8" t="s">
        <v>1548</v>
      </c>
      <c r="D67" s="9">
        <v>212</v>
      </c>
    </row>
    <row r="68" customHeight="1" spans="1:4">
      <c r="A68" s="10" t="s">
        <v>1549</v>
      </c>
      <c r="B68" s="8" t="s">
        <v>1550</v>
      </c>
      <c r="C68" s="8" t="s">
        <v>1551</v>
      </c>
      <c r="D68" s="9">
        <v>100</v>
      </c>
    </row>
    <row r="69" customHeight="1" spans="1:4">
      <c r="A69" s="10" t="s">
        <v>1552</v>
      </c>
      <c r="B69" s="8" t="s">
        <v>1550</v>
      </c>
      <c r="C69" s="8" t="s">
        <v>1553</v>
      </c>
      <c r="D69" s="9">
        <v>50</v>
      </c>
    </row>
    <row r="70" customHeight="1" spans="1:4">
      <c r="A70" s="6">
        <v>46</v>
      </c>
      <c r="B70" s="8" t="s">
        <v>1554</v>
      </c>
      <c r="C70" s="8" t="s">
        <v>1555</v>
      </c>
      <c r="D70" s="9">
        <v>52</v>
      </c>
    </row>
    <row r="71" customHeight="1" spans="1:4">
      <c r="A71" s="6">
        <v>47</v>
      </c>
      <c r="B71" s="8" t="s">
        <v>1556</v>
      </c>
      <c r="C71" s="8" t="s">
        <v>1557</v>
      </c>
      <c r="D71" s="9">
        <v>598</v>
      </c>
    </row>
    <row r="72" customHeight="1" spans="1:4">
      <c r="A72" s="6">
        <v>48</v>
      </c>
      <c r="B72" s="12" t="s">
        <v>1558</v>
      </c>
      <c r="C72" s="12" t="s">
        <v>1559</v>
      </c>
      <c r="D72" s="11">
        <v>53</v>
      </c>
    </row>
    <row r="73" customHeight="1" spans="1:4">
      <c r="A73" s="6">
        <v>49</v>
      </c>
      <c r="B73" s="8" t="s">
        <v>1560</v>
      </c>
      <c r="C73" s="8" t="s">
        <v>1561</v>
      </c>
      <c r="D73" s="9">
        <v>160</v>
      </c>
    </row>
    <row r="74" customHeight="1" spans="1:4">
      <c r="A74" s="10" t="s">
        <v>1562</v>
      </c>
      <c r="B74" s="8" t="s">
        <v>1563</v>
      </c>
      <c r="C74" s="8" t="s">
        <v>1564</v>
      </c>
      <c r="D74" s="9">
        <v>35</v>
      </c>
    </row>
    <row r="75" customHeight="1" spans="1:4">
      <c r="A75" s="10" t="s">
        <v>1565</v>
      </c>
      <c r="B75" s="8" t="s">
        <v>1563</v>
      </c>
      <c r="C75" s="8" t="s">
        <v>1566</v>
      </c>
      <c r="D75" s="9">
        <v>35</v>
      </c>
    </row>
    <row r="76" customHeight="1" spans="1:4">
      <c r="A76" s="10" t="s">
        <v>1567</v>
      </c>
      <c r="B76" s="8" t="s">
        <v>1568</v>
      </c>
      <c r="C76" s="8" t="s">
        <v>1569</v>
      </c>
      <c r="D76" s="9">
        <v>85</v>
      </c>
    </row>
    <row r="77" customHeight="1" spans="1:4">
      <c r="A77" s="10" t="s">
        <v>1570</v>
      </c>
      <c r="B77" s="8" t="s">
        <v>1568</v>
      </c>
      <c r="C77" s="8" t="s">
        <v>1571</v>
      </c>
      <c r="D77" s="9">
        <v>25</v>
      </c>
    </row>
    <row r="78" customHeight="1" spans="1:4">
      <c r="A78" s="10" t="s">
        <v>1572</v>
      </c>
      <c r="B78" s="8" t="s">
        <v>1573</v>
      </c>
      <c r="C78" s="8" t="s">
        <v>1574</v>
      </c>
      <c r="D78" s="9">
        <v>190</v>
      </c>
    </row>
    <row r="79" customHeight="1" spans="1:4">
      <c r="A79" s="10" t="s">
        <v>1575</v>
      </c>
      <c r="B79" s="8" t="s">
        <v>1573</v>
      </c>
      <c r="C79" s="8" t="s">
        <v>1576</v>
      </c>
      <c r="D79" s="9">
        <v>50</v>
      </c>
    </row>
    <row r="80" customHeight="1" spans="1:4">
      <c r="A80" s="6">
        <v>53</v>
      </c>
      <c r="B80" s="8" t="s">
        <v>1556</v>
      </c>
      <c r="C80" s="8" t="s">
        <v>1577</v>
      </c>
      <c r="D80" s="9">
        <v>292</v>
      </c>
    </row>
    <row r="81" customHeight="1" spans="1:4">
      <c r="A81" s="6">
        <v>54</v>
      </c>
      <c r="B81" s="8" t="s">
        <v>1578</v>
      </c>
      <c r="C81" s="8" t="s">
        <v>1579</v>
      </c>
      <c r="D81" s="9">
        <v>53</v>
      </c>
    </row>
    <row r="82" customHeight="1" spans="1:4">
      <c r="A82" s="6">
        <v>55</v>
      </c>
      <c r="B82" s="8" t="s">
        <v>1580</v>
      </c>
      <c r="C82" s="8" t="s">
        <v>1581</v>
      </c>
      <c r="D82" s="9">
        <v>80</v>
      </c>
    </row>
    <row r="83" customHeight="1" spans="1:4">
      <c r="A83" s="6">
        <v>56</v>
      </c>
      <c r="B83" s="8" t="s">
        <v>1582</v>
      </c>
      <c r="C83" s="8" t="s">
        <v>1583</v>
      </c>
      <c r="D83" s="9">
        <v>15</v>
      </c>
    </row>
    <row r="84" customHeight="1" spans="1:4">
      <c r="A84" s="10" t="s">
        <v>1584</v>
      </c>
      <c r="B84" s="8" t="s">
        <v>1585</v>
      </c>
      <c r="C84" s="8" t="s">
        <v>1586</v>
      </c>
      <c r="D84" s="9">
        <v>100</v>
      </c>
    </row>
    <row r="85" customHeight="1" spans="1:4">
      <c r="A85" s="10" t="s">
        <v>1587</v>
      </c>
      <c r="B85" s="8" t="s">
        <v>1585</v>
      </c>
      <c r="C85" s="8" t="s">
        <v>1588</v>
      </c>
      <c r="D85" s="9">
        <v>75</v>
      </c>
    </row>
    <row r="86" customHeight="1" spans="1:4">
      <c r="A86" s="17">
        <v>58</v>
      </c>
      <c r="B86" s="8" t="s">
        <v>1589</v>
      </c>
      <c r="C86" s="8" t="s">
        <v>1590</v>
      </c>
      <c r="D86" s="9">
        <v>130</v>
      </c>
    </row>
    <row r="87" customHeight="1" spans="1:4">
      <c r="A87" s="17">
        <v>59</v>
      </c>
      <c r="B87" s="8" t="s">
        <v>1591</v>
      </c>
      <c r="C87" s="8" t="s">
        <v>1592</v>
      </c>
      <c r="D87" s="9">
        <v>30</v>
      </c>
    </row>
    <row r="88" customHeight="1" spans="1:4">
      <c r="A88" s="6">
        <v>60</v>
      </c>
      <c r="B88" s="8" t="s">
        <v>1593</v>
      </c>
      <c r="C88" s="8" t="s">
        <v>1594</v>
      </c>
      <c r="D88" s="9">
        <v>160</v>
      </c>
    </row>
    <row r="89" customHeight="1" spans="1:4">
      <c r="A89" s="6">
        <v>61</v>
      </c>
      <c r="B89" s="8" t="s">
        <v>1595</v>
      </c>
      <c r="C89" s="8" t="s">
        <v>1596</v>
      </c>
      <c r="D89" s="9">
        <v>34</v>
      </c>
    </row>
    <row r="90" customHeight="1" spans="1:4">
      <c r="A90" s="6">
        <v>62</v>
      </c>
      <c r="B90" s="8" t="s">
        <v>1597</v>
      </c>
      <c r="C90" s="8" t="s">
        <v>1598</v>
      </c>
      <c r="D90" s="9">
        <v>50</v>
      </c>
    </row>
    <row r="91" customHeight="1" spans="1:4">
      <c r="A91" s="6">
        <v>63</v>
      </c>
      <c r="B91" s="8" t="s">
        <v>1422</v>
      </c>
      <c r="C91" s="8" t="s">
        <v>1599</v>
      </c>
      <c r="D91" s="9">
        <v>98</v>
      </c>
    </row>
    <row r="92" customHeight="1" spans="1:4">
      <c r="A92" s="17">
        <v>64</v>
      </c>
      <c r="B92" s="18" t="s">
        <v>1600</v>
      </c>
      <c r="C92" s="14" t="s">
        <v>1601</v>
      </c>
      <c r="D92" s="9">
        <v>450</v>
      </c>
    </row>
    <row r="93" customHeight="1" spans="1:4">
      <c r="A93" s="17">
        <v>65</v>
      </c>
      <c r="B93" s="12" t="s">
        <v>1602</v>
      </c>
      <c r="C93" s="12" t="s">
        <v>1603</v>
      </c>
      <c r="D93" s="9">
        <v>1300</v>
      </c>
    </row>
    <row r="94" customHeight="1" spans="1:4">
      <c r="A94" s="10" t="s">
        <v>1604</v>
      </c>
      <c r="B94" s="8" t="s">
        <v>1605</v>
      </c>
      <c r="C94" s="8" t="s">
        <v>1606</v>
      </c>
      <c r="D94" s="9">
        <v>221</v>
      </c>
    </row>
    <row r="95" customHeight="1" spans="1:4">
      <c r="A95" s="10" t="s">
        <v>1607</v>
      </c>
      <c r="B95" s="8" t="s">
        <v>1605</v>
      </c>
      <c r="C95" s="8" t="s">
        <v>1608</v>
      </c>
      <c r="D95" s="9">
        <v>100</v>
      </c>
    </row>
    <row r="96" customHeight="1" spans="1:4">
      <c r="A96" s="6">
        <v>67</v>
      </c>
      <c r="B96" s="8" t="s">
        <v>1609</v>
      </c>
      <c r="C96" s="8" t="s">
        <v>1610</v>
      </c>
      <c r="D96" s="19">
        <v>20</v>
      </c>
    </row>
    <row r="97" customHeight="1" spans="1:4">
      <c r="A97" s="6">
        <v>68</v>
      </c>
      <c r="B97" s="8" t="s">
        <v>1611</v>
      </c>
      <c r="C97" s="8" t="s">
        <v>1612</v>
      </c>
      <c r="D97" s="19">
        <v>20</v>
      </c>
    </row>
    <row r="98" customHeight="1" spans="1:4">
      <c r="A98" s="10" t="s">
        <v>1613</v>
      </c>
      <c r="B98" s="8" t="s">
        <v>1614</v>
      </c>
      <c r="C98" s="8" t="s">
        <v>1615</v>
      </c>
      <c r="D98" s="9">
        <v>10</v>
      </c>
    </row>
    <row r="99" customHeight="1" spans="1:4">
      <c r="A99" s="10" t="s">
        <v>1616</v>
      </c>
      <c r="B99" s="8" t="s">
        <v>1614</v>
      </c>
      <c r="C99" s="8" t="s">
        <v>1617</v>
      </c>
      <c r="D99" s="9">
        <v>10</v>
      </c>
    </row>
    <row r="100" customHeight="1" spans="1:4">
      <c r="A100" s="6">
        <v>70</v>
      </c>
      <c r="B100" s="8" t="s">
        <v>1618</v>
      </c>
      <c r="C100" s="8" t="s">
        <v>1619</v>
      </c>
      <c r="D100" s="9">
        <v>10</v>
      </c>
    </row>
    <row r="101" customHeight="1" spans="1:4">
      <c r="A101" s="10" t="s">
        <v>1620</v>
      </c>
      <c r="B101" s="8" t="s">
        <v>1621</v>
      </c>
      <c r="C101" s="8" t="s">
        <v>1622</v>
      </c>
      <c r="D101" s="9">
        <v>245</v>
      </c>
    </row>
    <row r="102" customHeight="1" spans="1:4">
      <c r="A102" s="10" t="s">
        <v>1623</v>
      </c>
      <c r="B102" s="8" t="s">
        <v>1621</v>
      </c>
      <c r="C102" s="8" t="s">
        <v>1624</v>
      </c>
      <c r="D102" s="9">
        <v>20</v>
      </c>
    </row>
    <row r="103" customHeight="1" spans="1:4">
      <c r="A103" s="10" t="s">
        <v>1625</v>
      </c>
      <c r="B103" s="8" t="s">
        <v>1621</v>
      </c>
      <c r="C103" s="8" t="s">
        <v>1626</v>
      </c>
      <c r="D103" s="9">
        <v>7</v>
      </c>
    </row>
    <row r="104" customHeight="1" spans="1:4">
      <c r="A104" s="10" t="s">
        <v>1627</v>
      </c>
      <c r="B104" s="8" t="s">
        <v>1628</v>
      </c>
      <c r="C104" s="8" t="s">
        <v>1629</v>
      </c>
      <c r="D104" s="9">
        <v>80</v>
      </c>
    </row>
    <row r="105" customHeight="1" spans="1:4">
      <c r="A105" s="10" t="s">
        <v>1630</v>
      </c>
      <c r="B105" s="8" t="s">
        <v>1628</v>
      </c>
      <c r="C105" s="8" t="s">
        <v>1631</v>
      </c>
      <c r="D105" s="9">
        <v>149</v>
      </c>
    </row>
    <row r="106" customHeight="1" spans="1:4">
      <c r="A106" s="6">
        <v>73</v>
      </c>
      <c r="B106" s="8" t="s">
        <v>1632</v>
      </c>
      <c r="C106" s="8" t="s">
        <v>1633</v>
      </c>
      <c r="D106" s="9">
        <v>20</v>
      </c>
    </row>
    <row r="107" customHeight="1" spans="1:4">
      <c r="A107" s="10" t="s">
        <v>1634</v>
      </c>
      <c r="B107" s="8" t="s">
        <v>1635</v>
      </c>
      <c r="C107" s="8" t="s">
        <v>1636</v>
      </c>
      <c r="D107" s="9">
        <v>10</v>
      </c>
    </row>
    <row r="108" customHeight="1" spans="1:4">
      <c r="A108" s="10" t="s">
        <v>1637</v>
      </c>
      <c r="B108" s="8" t="s">
        <v>1635</v>
      </c>
      <c r="C108" s="8" t="s">
        <v>1638</v>
      </c>
      <c r="D108" s="9">
        <v>10</v>
      </c>
    </row>
    <row r="109" customHeight="1" spans="1:4">
      <c r="A109" s="6">
        <v>75</v>
      </c>
      <c r="B109" s="8" t="s">
        <v>1422</v>
      </c>
      <c r="C109" s="8" t="s">
        <v>1639</v>
      </c>
      <c r="D109" s="9">
        <v>115</v>
      </c>
    </row>
    <row r="110" customHeight="1" spans="1:4">
      <c r="A110" s="6">
        <v>76</v>
      </c>
      <c r="B110" s="8" t="s">
        <v>1640</v>
      </c>
      <c r="C110" s="8" t="s">
        <v>1641</v>
      </c>
      <c r="D110" s="9">
        <v>248</v>
      </c>
    </row>
    <row r="111" customHeight="1" spans="1:4">
      <c r="A111" s="6">
        <v>77</v>
      </c>
      <c r="B111" s="8" t="s">
        <v>1642</v>
      </c>
      <c r="C111" s="8" t="s">
        <v>1643</v>
      </c>
      <c r="D111" s="9">
        <v>215</v>
      </c>
    </row>
    <row r="112" customHeight="1" spans="1:4">
      <c r="A112" s="6">
        <v>78</v>
      </c>
      <c r="B112" s="8" t="s">
        <v>1644</v>
      </c>
      <c r="C112" s="8" t="s">
        <v>1645</v>
      </c>
      <c r="D112" s="9">
        <v>5</v>
      </c>
    </row>
    <row r="113" customHeight="1" spans="1:4">
      <c r="A113" s="6">
        <v>79</v>
      </c>
      <c r="B113" s="8" t="s">
        <v>1646</v>
      </c>
      <c r="C113" s="8" t="s">
        <v>1647</v>
      </c>
      <c r="D113" s="9">
        <v>5</v>
      </c>
    </row>
    <row r="114" customHeight="1" spans="1:4">
      <c r="A114" s="6">
        <v>80</v>
      </c>
      <c r="B114" s="8" t="s">
        <v>1648</v>
      </c>
      <c r="C114" s="8" t="s">
        <v>1649</v>
      </c>
      <c r="D114" s="9">
        <v>71</v>
      </c>
    </row>
    <row r="115" customHeight="1" spans="1:4">
      <c r="A115" s="6">
        <v>81</v>
      </c>
      <c r="B115" s="8" t="s">
        <v>1650</v>
      </c>
      <c r="C115" s="8" t="s">
        <v>1651</v>
      </c>
      <c r="D115" s="19">
        <v>400</v>
      </c>
    </row>
    <row r="116" customHeight="1" spans="1:4">
      <c r="A116" s="6">
        <v>82</v>
      </c>
      <c r="B116" s="8" t="s">
        <v>1652</v>
      </c>
      <c r="C116" s="8" t="s">
        <v>1653</v>
      </c>
      <c r="D116" s="19">
        <v>151</v>
      </c>
    </row>
    <row r="117" customHeight="1" spans="1:4">
      <c r="A117" s="6">
        <v>83</v>
      </c>
      <c r="B117" s="8" t="s">
        <v>1654</v>
      </c>
      <c r="C117" s="8" t="s">
        <v>1655</v>
      </c>
      <c r="D117" s="19">
        <v>306</v>
      </c>
    </row>
    <row r="118" customHeight="1" spans="1:4">
      <c r="A118" s="6">
        <v>83</v>
      </c>
      <c r="B118" s="8" t="s">
        <v>1656</v>
      </c>
      <c r="C118" s="8" t="s">
        <v>1657</v>
      </c>
      <c r="D118" s="19">
        <v>550</v>
      </c>
    </row>
    <row r="119" customHeight="1" spans="1:4">
      <c r="A119" s="10" t="s">
        <v>1658</v>
      </c>
      <c r="B119" s="8" t="s">
        <v>1659</v>
      </c>
      <c r="C119" s="8" t="s">
        <v>1660</v>
      </c>
      <c r="D119" s="9">
        <v>20</v>
      </c>
    </row>
    <row r="120" customHeight="1" spans="1:4">
      <c r="A120" s="10" t="s">
        <v>1661</v>
      </c>
      <c r="B120" s="8" t="s">
        <v>1659</v>
      </c>
      <c r="C120" s="8" t="s">
        <v>1659</v>
      </c>
      <c r="D120" s="9">
        <v>10</v>
      </c>
    </row>
    <row r="121" customHeight="1" spans="1:4">
      <c r="A121" s="6">
        <v>85</v>
      </c>
      <c r="B121" s="8" t="s">
        <v>1662</v>
      </c>
      <c r="C121" s="8" t="s">
        <v>1663</v>
      </c>
      <c r="D121" s="9">
        <v>200</v>
      </c>
    </row>
    <row r="122" customHeight="1" spans="1:4">
      <c r="A122" s="6">
        <v>86</v>
      </c>
      <c r="B122" s="8" t="s">
        <v>1664</v>
      </c>
      <c r="C122" s="8" t="s">
        <v>1665</v>
      </c>
      <c r="D122" s="19">
        <v>30</v>
      </c>
    </row>
    <row r="123" customHeight="1" spans="1:4">
      <c r="A123" s="6">
        <v>87</v>
      </c>
      <c r="B123" s="8" t="s">
        <v>1666</v>
      </c>
      <c r="C123" s="8" t="s">
        <v>1667</v>
      </c>
      <c r="D123" s="19">
        <v>25</v>
      </c>
    </row>
    <row r="124" customHeight="1" spans="1:4">
      <c r="A124" s="6">
        <v>88</v>
      </c>
      <c r="B124" s="8" t="s">
        <v>1668</v>
      </c>
      <c r="C124" s="8" t="s">
        <v>1669</v>
      </c>
      <c r="D124" s="19">
        <v>68</v>
      </c>
    </row>
    <row r="125" customHeight="1" spans="1:4">
      <c r="A125" s="6">
        <v>89</v>
      </c>
      <c r="B125" s="8" t="s">
        <v>1670</v>
      </c>
      <c r="C125" s="8" t="s">
        <v>1671</v>
      </c>
      <c r="D125" s="9">
        <v>510</v>
      </c>
    </row>
    <row r="126" customHeight="1" spans="1:4">
      <c r="A126" s="6">
        <v>90</v>
      </c>
      <c r="B126" s="8" t="s">
        <v>1672</v>
      </c>
      <c r="C126" s="8" t="s">
        <v>1673</v>
      </c>
      <c r="D126" s="19">
        <v>50</v>
      </c>
    </row>
    <row r="127" customHeight="1" spans="1:4">
      <c r="A127" s="6">
        <v>91</v>
      </c>
      <c r="B127" s="8" t="s">
        <v>1674</v>
      </c>
      <c r="C127" s="8" t="s">
        <v>1675</v>
      </c>
      <c r="D127" s="19">
        <v>32</v>
      </c>
    </row>
    <row r="128" customHeight="1" spans="1:4">
      <c r="A128" s="6">
        <v>92</v>
      </c>
      <c r="B128" s="8" t="s">
        <v>1676</v>
      </c>
      <c r="C128" s="8" t="s">
        <v>1677</v>
      </c>
      <c r="D128" s="19">
        <v>202</v>
      </c>
    </row>
    <row r="129" customHeight="1" spans="1:4">
      <c r="A129" s="10" t="s">
        <v>1678</v>
      </c>
      <c r="B129" s="8" t="s">
        <v>1679</v>
      </c>
      <c r="C129" s="8" t="s">
        <v>1680</v>
      </c>
      <c r="D129" s="19">
        <v>35</v>
      </c>
    </row>
    <row r="130" customHeight="1" spans="1:4">
      <c r="A130" s="10" t="s">
        <v>1681</v>
      </c>
      <c r="B130" s="8" t="s">
        <v>1679</v>
      </c>
      <c r="C130" s="8" t="s">
        <v>1682</v>
      </c>
      <c r="D130" s="19">
        <v>20</v>
      </c>
    </row>
    <row r="131" customHeight="1" spans="1:4">
      <c r="A131" s="6">
        <v>94</v>
      </c>
      <c r="B131" s="8" t="s">
        <v>1683</v>
      </c>
      <c r="C131" s="8" t="s">
        <v>1684</v>
      </c>
      <c r="D131" s="19">
        <v>132</v>
      </c>
    </row>
    <row r="132" customHeight="1" spans="1:4">
      <c r="A132" s="6">
        <v>95</v>
      </c>
      <c r="B132" s="8" t="s">
        <v>1685</v>
      </c>
      <c r="C132" s="8" t="s">
        <v>1686</v>
      </c>
      <c r="D132" s="19">
        <v>3428</v>
      </c>
    </row>
    <row r="133" customHeight="1" spans="1:4">
      <c r="A133" s="6">
        <v>96</v>
      </c>
      <c r="B133" s="8" t="s">
        <v>1687</v>
      </c>
      <c r="C133" s="8" t="s">
        <v>1688</v>
      </c>
      <c r="D133" s="19">
        <v>581.6</v>
      </c>
    </row>
    <row r="134" customHeight="1" spans="1:4">
      <c r="A134" s="10" t="s">
        <v>1689</v>
      </c>
      <c r="B134" s="8" t="s">
        <v>1690</v>
      </c>
      <c r="C134" s="8" t="s">
        <v>1691</v>
      </c>
      <c r="D134" s="19">
        <v>60</v>
      </c>
    </row>
    <row r="135" customHeight="1" spans="1:4">
      <c r="A135" s="10" t="s">
        <v>1692</v>
      </c>
      <c r="B135" s="8" t="s">
        <v>1690</v>
      </c>
      <c r="C135" s="8" t="s">
        <v>1693</v>
      </c>
      <c r="D135" s="19">
        <v>75</v>
      </c>
    </row>
    <row r="136" customHeight="1" spans="1:4">
      <c r="A136" s="10" t="s">
        <v>1694</v>
      </c>
      <c r="B136" s="8" t="s">
        <v>1695</v>
      </c>
      <c r="C136" s="8" t="s">
        <v>1696</v>
      </c>
      <c r="D136" s="19">
        <v>80</v>
      </c>
    </row>
    <row r="137" customHeight="1" spans="1:4">
      <c r="A137" s="10" t="s">
        <v>1697</v>
      </c>
      <c r="B137" s="8" t="s">
        <v>1695</v>
      </c>
      <c r="C137" s="8" t="s">
        <v>1698</v>
      </c>
      <c r="D137" s="19">
        <v>20</v>
      </c>
    </row>
    <row r="138" customHeight="1" spans="1:4">
      <c r="A138" s="6">
        <v>99</v>
      </c>
      <c r="B138" s="8" t="s">
        <v>1699</v>
      </c>
      <c r="C138" s="8" t="s">
        <v>1700</v>
      </c>
      <c r="D138" s="9">
        <v>40</v>
      </c>
    </row>
    <row r="139" customHeight="1" spans="1:4">
      <c r="A139" s="6">
        <v>100</v>
      </c>
      <c r="B139" s="8" t="s">
        <v>1701</v>
      </c>
      <c r="C139" s="8" t="s">
        <v>1702</v>
      </c>
      <c r="D139" s="9">
        <v>300</v>
      </c>
    </row>
    <row r="140" customHeight="1" spans="1:4">
      <c r="A140" s="6" t="s">
        <v>1703</v>
      </c>
      <c r="B140" s="8" t="s">
        <v>1704</v>
      </c>
      <c r="C140" s="8" t="s">
        <v>1705</v>
      </c>
      <c r="D140" s="9">
        <v>15</v>
      </c>
    </row>
    <row r="141" customHeight="1" spans="1:4">
      <c r="A141" s="6" t="s">
        <v>1706</v>
      </c>
      <c r="B141" s="8" t="s">
        <v>1704</v>
      </c>
      <c r="C141" s="8" t="s">
        <v>1707</v>
      </c>
      <c r="D141" s="9">
        <v>10</v>
      </c>
    </row>
    <row r="142" customHeight="1" spans="1:4">
      <c r="A142" s="6">
        <v>102</v>
      </c>
      <c r="B142" s="8" t="s">
        <v>1708</v>
      </c>
      <c r="C142" s="8" t="s">
        <v>1709</v>
      </c>
      <c r="D142" s="9">
        <v>25</v>
      </c>
    </row>
    <row r="143" customHeight="1" spans="1:4">
      <c r="A143" s="6">
        <v>103</v>
      </c>
      <c r="B143" s="8" t="s">
        <v>1710</v>
      </c>
      <c r="C143" s="8" t="s">
        <v>1711</v>
      </c>
      <c r="D143" s="9">
        <v>100</v>
      </c>
    </row>
    <row r="144" customHeight="1" spans="1:4">
      <c r="A144" s="6">
        <v>104</v>
      </c>
      <c r="B144" s="8" t="s">
        <v>1712</v>
      </c>
      <c r="C144" s="8" t="s">
        <v>1713</v>
      </c>
      <c r="D144" s="9">
        <v>100</v>
      </c>
    </row>
    <row r="145" customHeight="1" spans="1:4">
      <c r="A145" s="6">
        <v>105</v>
      </c>
      <c r="B145" s="8" t="s">
        <v>1714</v>
      </c>
      <c r="C145" s="8" t="s">
        <v>1715</v>
      </c>
      <c r="D145" s="9">
        <v>5</v>
      </c>
    </row>
    <row r="146" customHeight="1" spans="1:4">
      <c r="A146" s="6" t="s">
        <v>1716</v>
      </c>
      <c r="B146" s="8" t="s">
        <v>1717</v>
      </c>
      <c r="C146" s="8" t="s">
        <v>1718</v>
      </c>
      <c r="D146" s="9">
        <v>87</v>
      </c>
    </row>
    <row r="147" customHeight="1" spans="1:4">
      <c r="A147" s="6" t="s">
        <v>1719</v>
      </c>
      <c r="B147" s="8" t="s">
        <v>1717</v>
      </c>
      <c r="C147" s="8" t="s">
        <v>1720</v>
      </c>
      <c r="D147" s="9">
        <v>250</v>
      </c>
    </row>
    <row r="148" customHeight="1" spans="1:4">
      <c r="A148" s="6" t="s">
        <v>1721</v>
      </c>
      <c r="B148" s="8" t="s">
        <v>1717</v>
      </c>
      <c r="C148" s="8" t="s">
        <v>1722</v>
      </c>
      <c r="D148" s="9">
        <v>180</v>
      </c>
    </row>
    <row r="149" customHeight="1" spans="1:4">
      <c r="A149" s="6">
        <v>107</v>
      </c>
      <c r="B149" s="8" t="s">
        <v>1723</v>
      </c>
      <c r="C149" s="8" t="s">
        <v>1724</v>
      </c>
      <c r="D149" s="9">
        <v>118</v>
      </c>
    </row>
    <row r="150" customHeight="1" spans="1:4">
      <c r="A150" s="6">
        <v>108</v>
      </c>
      <c r="B150" s="8" t="s">
        <v>1725</v>
      </c>
      <c r="C150" s="8" t="s">
        <v>1726</v>
      </c>
      <c r="D150" s="9">
        <v>100</v>
      </c>
    </row>
    <row r="151" customHeight="1" spans="1:4">
      <c r="A151" s="6">
        <v>109</v>
      </c>
      <c r="B151" s="8" t="s">
        <v>1727</v>
      </c>
      <c r="C151" s="8" t="s">
        <v>1728</v>
      </c>
      <c r="D151" s="9">
        <v>138.91</v>
      </c>
    </row>
    <row r="152" customHeight="1" spans="1:4">
      <c r="A152" s="6">
        <v>110</v>
      </c>
      <c r="B152" s="8" t="s">
        <v>1729</v>
      </c>
      <c r="C152" s="8" t="s">
        <v>1730</v>
      </c>
      <c r="D152" s="19">
        <v>6</v>
      </c>
    </row>
    <row r="153" customHeight="1" spans="1:4">
      <c r="A153" s="6" t="s">
        <v>1731</v>
      </c>
      <c r="B153" s="8" t="s">
        <v>1732</v>
      </c>
      <c r="C153" s="8" t="s">
        <v>1733</v>
      </c>
      <c r="D153" s="19">
        <v>40</v>
      </c>
    </row>
    <row r="154" customHeight="1" spans="1:4">
      <c r="A154" s="6" t="s">
        <v>1734</v>
      </c>
      <c r="B154" s="8" t="s">
        <v>1732</v>
      </c>
      <c r="C154" s="8" t="s">
        <v>1735</v>
      </c>
      <c r="D154" s="19">
        <v>10</v>
      </c>
    </row>
    <row r="155" customHeight="1" spans="1:4">
      <c r="A155" s="6">
        <v>112</v>
      </c>
      <c r="B155" s="8" t="s">
        <v>1736</v>
      </c>
      <c r="C155" s="8" t="s">
        <v>1737</v>
      </c>
      <c r="D155" s="19">
        <v>10</v>
      </c>
    </row>
    <row r="156" customHeight="1" spans="1:4">
      <c r="A156" s="6">
        <v>113</v>
      </c>
      <c r="B156" s="8" t="s">
        <v>1738</v>
      </c>
      <c r="C156" s="8" t="s">
        <v>1739</v>
      </c>
      <c r="D156" s="9">
        <v>5</v>
      </c>
    </row>
    <row r="157" customHeight="1" spans="1:4">
      <c r="A157" s="6">
        <v>114</v>
      </c>
      <c r="B157" s="8" t="s">
        <v>1740</v>
      </c>
      <c r="C157" s="8" t="s">
        <v>1741</v>
      </c>
      <c r="D157" s="9">
        <v>5</v>
      </c>
    </row>
    <row r="158" customHeight="1" spans="1:4">
      <c r="A158" s="6">
        <v>115</v>
      </c>
      <c r="B158" s="8" t="s">
        <v>1742</v>
      </c>
      <c r="C158" s="8" t="s">
        <v>1743</v>
      </c>
      <c r="D158" s="9">
        <v>90</v>
      </c>
    </row>
    <row r="159" customHeight="1" spans="1:4">
      <c r="A159" s="6">
        <v>116</v>
      </c>
      <c r="B159" s="8" t="s">
        <v>1744</v>
      </c>
      <c r="C159" s="8" t="s">
        <v>1745</v>
      </c>
      <c r="D159" s="9">
        <v>10</v>
      </c>
    </row>
    <row r="160" customHeight="1" spans="1:4">
      <c r="A160" s="6">
        <v>117</v>
      </c>
      <c r="B160" s="8" t="s">
        <v>1746</v>
      </c>
      <c r="C160" s="8" t="s">
        <v>1747</v>
      </c>
      <c r="D160" s="9">
        <v>5</v>
      </c>
    </row>
    <row r="161" customHeight="1" spans="1:4">
      <c r="A161" s="6">
        <v>118</v>
      </c>
      <c r="B161" s="8" t="s">
        <v>1748</v>
      </c>
      <c r="C161" s="8" t="s">
        <v>1749</v>
      </c>
      <c r="D161" s="9">
        <v>18</v>
      </c>
    </row>
    <row r="162" customHeight="1" spans="1:4">
      <c r="A162" s="6">
        <v>119</v>
      </c>
      <c r="B162" s="8" t="s">
        <v>1744</v>
      </c>
      <c r="C162" s="8" t="s">
        <v>1750</v>
      </c>
      <c r="D162" s="9">
        <v>10</v>
      </c>
    </row>
    <row r="163" customHeight="1" spans="1:4">
      <c r="A163" s="6" t="s">
        <v>1751</v>
      </c>
      <c r="B163" s="8" t="s">
        <v>1752</v>
      </c>
      <c r="C163" s="8" t="s">
        <v>1753</v>
      </c>
      <c r="D163" s="9">
        <v>100</v>
      </c>
    </row>
    <row r="164" customHeight="1" spans="1:4">
      <c r="A164" s="6" t="s">
        <v>1754</v>
      </c>
      <c r="B164" s="8" t="s">
        <v>1752</v>
      </c>
      <c r="C164" s="8" t="s">
        <v>1755</v>
      </c>
      <c r="D164" s="19">
        <v>90</v>
      </c>
    </row>
    <row r="165" customHeight="1" spans="1:4">
      <c r="A165" s="6" t="s">
        <v>1756</v>
      </c>
      <c r="B165" s="8" t="s">
        <v>1757</v>
      </c>
      <c r="C165" s="8" t="s">
        <v>1758</v>
      </c>
      <c r="D165" s="19">
        <v>150</v>
      </c>
    </row>
    <row r="166" customHeight="1" spans="1:4">
      <c r="A166" s="6" t="s">
        <v>1759</v>
      </c>
      <c r="B166" s="8" t="s">
        <v>1757</v>
      </c>
      <c r="C166" s="8" t="s">
        <v>1760</v>
      </c>
      <c r="D166" s="19">
        <v>50</v>
      </c>
    </row>
    <row r="167" customHeight="1" spans="1:4">
      <c r="A167" s="6" t="s">
        <v>1761</v>
      </c>
      <c r="B167" s="8" t="s">
        <v>1762</v>
      </c>
      <c r="C167" s="8" t="s">
        <v>1763</v>
      </c>
      <c r="D167" s="9">
        <v>210</v>
      </c>
    </row>
    <row r="168" customHeight="1" spans="1:4">
      <c r="A168" s="6" t="s">
        <v>1764</v>
      </c>
      <c r="B168" s="8" t="s">
        <v>1762</v>
      </c>
      <c r="C168" s="8" t="s">
        <v>1765</v>
      </c>
      <c r="D168" s="9">
        <v>288</v>
      </c>
    </row>
    <row r="169" customHeight="1" spans="1:4">
      <c r="A169" s="6" t="s">
        <v>1766</v>
      </c>
      <c r="B169" s="8" t="s">
        <v>1767</v>
      </c>
      <c r="C169" s="8" t="s">
        <v>1768</v>
      </c>
      <c r="D169" s="9">
        <v>64</v>
      </c>
    </row>
    <row r="170" customHeight="1" spans="1:4">
      <c r="A170" s="6" t="s">
        <v>1769</v>
      </c>
      <c r="B170" s="8" t="s">
        <v>1767</v>
      </c>
      <c r="C170" s="8" t="s">
        <v>1770</v>
      </c>
      <c r="D170" s="9">
        <v>80</v>
      </c>
    </row>
    <row r="171" customHeight="1" spans="1:4">
      <c r="A171" s="6">
        <v>124</v>
      </c>
      <c r="B171" s="8" t="s">
        <v>1771</v>
      </c>
      <c r="C171" s="8" t="s">
        <v>1772</v>
      </c>
      <c r="D171" s="19">
        <v>290</v>
      </c>
    </row>
    <row r="172" customHeight="1" spans="1:4">
      <c r="A172" s="6">
        <v>125</v>
      </c>
      <c r="B172" s="8" t="s">
        <v>1773</v>
      </c>
      <c r="C172" s="8" t="s">
        <v>1772</v>
      </c>
      <c r="D172" s="19">
        <v>145</v>
      </c>
    </row>
    <row r="173" customHeight="1" spans="1:4">
      <c r="A173" s="6">
        <v>126</v>
      </c>
      <c r="B173" s="8" t="s">
        <v>1774</v>
      </c>
      <c r="C173" s="8" t="s">
        <v>1775</v>
      </c>
      <c r="D173" s="19">
        <v>40</v>
      </c>
    </row>
    <row r="174" customHeight="1" spans="1:4">
      <c r="A174" s="6">
        <v>127</v>
      </c>
      <c r="B174" s="8" t="s">
        <v>1776</v>
      </c>
      <c r="C174" s="8" t="s">
        <v>1777</v>
      </c>
      <c r="D174" s="19">
        <v>30</v>
      </c>
    </row>
    <row r="175" customHeight="1" spans="1:4">
      <c r="A175" s="6">
        <v>128</v>
      </c>
      <c r="B175" s="8" t="s">
        <v>1778</v>
      </c>
      <c r="C175" s="8" t="s">
        <v>1777</v>
      </c>
      <c r="D175" s="19">
        <v>30</v>
      </c>
    </row>
    <row r="176" customHeight="1" spans="1:4">
      <c r="A176" s="6">
        <v>129</v>
      </c>
      <c r="B176" s="8" t="s">
        <v>1779</v>
      </c>
      <c r="C176" s="8" t="s">
        <v>1780</v>
      </c>
      <c r="D176" s="19">
        <v>80</v>
      </c>
    </row>
    <row r="177" customHeight="1" spans="1:4">
      <c r="A177" s="6">
        <v>130</v>
      </c>
      <c r="B177" s="8" t="s">
        <v>1781</v>
      </c>
      <c r="C177" s="8" t="s">
        <v>1782</v>
      </c>
      <c r="D177" s="19">
        <v>90</v>
      </c>
    </row>
    <row r="178" customHeight="1" spans="1:4">
      <c r="A178" s="6" t="s">
        <v>1783</v>
      </c>
      <c r="B178" s="8" t="s">
        <v>1784</v>
      </c>
      <c r="C178" s="8" t="s">
        <v>1785</v>
      </c>
      <c r="D178" s="19">
        <v>60</v>
      </c>
    </row>
    <row r="179" customHeight="1" spans="1:4">
      <c r="A179" s="6" t="s">
        <v>1786</v>
      </c>
      <c r="B179" s="8" t="s">
        <v>1784</v>
      </c>
      <c r="C179" s="8" t="s">
        <v>1787</v>
      </c>
      <c r="D179" s="19">
        <v>20</v>
      </c>
    </row>
    <row r="180" customHeight="1" spans="1:4">
      <c r="A180" s="6" t="s">
        <v>1788</v>
      </c>
      <c r="B180" s="8" t="s">
        <v>1784</v>
      </c>
      <c r="C180" s="8" t="s">
        <v>1789</v>
      </c>
      <c r="D180" s="9">
        <v>30</v>
      </c>
    </row>
    <row r="181" customHeight="1" spans="1:4">
      <c r="A181" s="6">
        <v>132</v>
      </c>
      <c r="B181" s="8" t="s">
        <v>1790</v>
      </c>
      <c r="C181" s="8" t="s">
        <v>1791</v>
      </c>
      <c r="D181" s="9">
        <v>20</v>
      </c>
    </row>
    <row r="182" customHeight="1" spans="1:4">
      <c r="A182" s="6">
        <v>133</v>
      </c>
      <c r="B182" s="8" t="s">
        <v>1792</v>
      </c>
      <c r="C182" s="8" t="s">
        <v>1793</v>
      </c>
      <c r="D182" s="9">
        <v>200</v>
      </c>
    </row>
    <row r="183" customHeight="1" spans="1:4">
      <c r="A183" s="6">
        <v>134</v>
      </c>
      <c r="B183" s="8" t="s">
        <v>1794</v>
      </c>
      <c r="C183" s="8" t="s">
        <v>1795</v>
      </c>
      <c r="D183" s="9">
        <v>20</v>
      </c>
    </row>
    <row r="184" customHeight="1" spans="1:4">
      <c r="A184" s="6">
        <v>135</v>
      </c>
      <c r="B184" s="8" t="s">
        <v>1796</v>
      </c>
      <c r="C184" s="8" t="s">
        <v>1797</v>
      </c>
      <c r="D184" s="9">
        <v>15</v>
      </c>
    </row>
    <row r="185" customHeight="1" spans="1:4">
      <c r="A185" s="6">
        <v>136</v>
      </c>
      <c r="B185" s="8" t="s">
        <v>1798</v>
      </c>
      <c r="C185" s="8" t="s">
        <v>1799</v>
      </c>
      <c r="D185" s="9">
        <v>150</v>
      </c>
    </row>
    <row r="186" customHeight="1" spans="1:4">
      <c r="A186" s="6">
        <v>137</v>
      </c>
      <c r="B186" s="8" t="s">
        <v>1800</v>
      </c>
      <c r="C186" s="8" t="s">
        <v>1801</v>
      </c>
      <c r="D186" s="9">
        <v>55</v>
      </c>
    </row>
    <row r="187" customHeight="1" spans="1:4">
      <c r="A187" s="6">
        <v>138</v>
      </c>
      <c r="B187" s="20" t="s">
        <v>1802</v>
      </c>
      <c r="C187" s="20" t="s">
        <v>1803</v>
      </c>
      <c r="D187" s="6">
        <v>20</v>
      </c>
    </row>
  </sheetData>
  <autoFilter ref="A1:D187">
    <extLst/>
  </autoFilter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autoPageBreaks="0"/>
  </sheetPr>
  <dimension ref="A1:HO30"/>
  <sheetViews>
    <sheetView showGridLines="0" topLeftCell="A16" workbookViewId="0">
      <selection activeCell="E34" sqref="E34"/>
    </sheetView>
  </sheetViews>
  <sheetFormatPr defaultColWidth="9" defaultRowHeight="14.25"/>
  <cols>
    <col min="1" max="1" width="27.875" style="150" customWidth="1"/>
    <col min="2" max="2" width="12.375" style="150" customWidth="1"/>
    <col min="3" max="3" width="11.875" style="150" customWidth="1"/>
    <col min="4" max="4" width="11.25" style="150" customWidth="1"/>
    <col min="5" max="5" width="11.125" style="150" customWidth="1"/>
    <col min="6" max="16384" width="9" style="150"/>
  </cols>
  <sheetData>
    <row r="1" s="148" customFormat="1" ht="18" customHeight="1" spans="1:5">
      <c r="A1" s="73" t="s">
        <v>80</v>
      </c>
      <c r="B1" s="163"/>
      <c r="C1" s="163"/>
      <c r="D1" s="164"/>
      <c r="E1" s="163"/>
    </row>
    <row r="2" ht="27.95" customHeight="1" spans="1:223">
      <c r="A2" s="165" t="s">
        <v>81</v>
      </c>
      <c r="B2" s="166"/>
      <c r="C2" s="166"/>
      <c r="D2" s="166"/>
      <c r="E2" s="166"/>
      <c r="F2" s="165"/>
      <c r="G2" s="166"/>
      <c r="H2" s="166"/>
      <c r="I2" s="166"/>
      <c r="J2" s="165"/>
      <c r="K2" s="166"/>
      <c r="L2" s="166"/>
      <c r="M2" s="166"/>
      <c r="N2" s="166"/>
      <c r="O2" s="166"/>
      <c r="P2" s="166"/>
      <c r="Q2" s="165"/>
      <c r="R2" s="166"/>
      <c r="S2" s="166"/>
      <c r="T2" s="166"/>
      <c r="U2" s="166"/>
      <c r="V2" s="166"/>
      <c r="W2" s="166"/>
      <c r="X2" s="165"/>
      <c r="Y2" s="166"/>
      <c r="Z2" s="166"/>
      <c r="AA2" s="166"/>
      <c r="AB2" s="166"/>
      <c r="AC2" s="166"/>
      <c r="AD2" s="166"/>
      <c r="AE2" s="165"/>
      <c r="AF2" s="166"/>
      <c r="AG2" s="166"/>
      <c r="AH2" s="166"/>
      <c r="AI2" s="166"/>
      <c r="AJ2" s="166"/>
      <c r="AK2" s="166"/>
      <c r="AL2" s="165"/>
      <c r="AM2" s="166"/>
      <c r="AN2" s="166"/>
      <c r="AO2" s="166"/>
      <c r="AP2" s="166"/>
      <c r="AQ2" s="166"/>
      <c r="AR2" s="166"/>
      <c r="AS2" s="165"/>
      <c r="AT2" s="166"/>
      <c r="AU2" s="166"/>
      <c r="AV2" s="166"/>
      <c r="AW2" s="166"/>
      <c r="AX2" s="166"/>
      <c r="AY2" s="166"/>
      <c r="AZ2" s="165"/>
      <c r="BA2" s="166"/>
      <c r="BB2" s="166"/>
      <c r="BC2" s="166"/>
      <c r="BD2" s="166"/>
      <c r="BE2" s="166"/>
      <c r="BF2" s="166"/>
      <c r="BG2" s="165"/>
      <c r="BH2" s="166"/>
      <c r="BI2" s="166"/>
      <c r="BJ2" s="166"/>
      <c r="BK2" s="166"/>
      <c r="BL2" s="166"/>
      <c r="BM2" s="166"/>
      <c r="BN2" s="165"/>
      <c r="BO2" s="166"/>
      <c r="BP2" s="166"/>
      <c r="BQ2" s="166"/>
      <c r="BR2" s="166"/>
      <c r="BS2" s="166"/>
      <c r="BT2" s="166"/>
      <c r="BU2" s="165"/>
      <c r="BV2" s="166"/>
      <c r="BW2" s="166"/>
      <c r="BX2" s="166"/>
      <c r="BY2" s="166"/>
      <c r="BZ2" s="166"/>
      <c r="CA2" s="166"/>
      <c r="CB2" s="165"/>
      <c r="CC2" s="166"/>
      <c r="CD2" s="166"/>
      <c r="CE2" s="166"/>
      <c r="CF2" s="166"/>
      <c r="CG2" s="166"/>
      <c r="CH2" s="166"/>
      <c r="CI2" s="165"/>
      <c r="CJ2" s="166"/>
      <c r="CK2" s="166"/>
      <c r="CL2" s="166"/>
      <c r="CM2" s="166"/>
      <c r="CN2" s="166"/>
      <c r="CO2" s="166"/>
      <c r="CP2" s="165"/>
      <c r="CQ2" s="166"/>
      <c r="CR2" s="166"/>
      <c r="CS2" s="166"/>
      <c r="CT2" s="166"/>
      <c r="CU2" s="166"/>
      <c r="CV2" s="166"/>
      <c r="CW2" s="165"/>
      <c r="CX2" s="166"/>
      <c r="CY2" s="166"/>
      <c r="CZ2" s="166"/>
      <c r="DA2" s="166"/>
      <c r="DB2" s="166"/>
      <c r="DC2" s="166"/>
      <c r="DD2" s="165"/>
      <c r="DE2" s="166"/>
      <c r="DF2" s="166"/>
      <c r="DG2" s="166"/>
      <c r="DH2" s="166"/>
      <c r="DI2" s="166"/>
      <c r="DJ2" s="166"/>
      <c r="DK2" s="165"/>
      <c r="DL2" s="166"/>
      <c r="DM2" s="166"/>
      <c r="DN2" s="166"/>
      <c r="DO2" s="166"/>
      <c r="DP2" s="166"/>
      <c r="DQ2" s="166"/>
      <c r="DR2" s="165"/>
      <c r="DS2" s="166"/>
      <c r="DT2" s="166"/>
      <c r="DU2" s="166"/>
      <c r="DV2" s="166"/>
      <c r="DW2" s="166"/>
      <c r="DX2" s="166"/>
      <c r="DY2" s="165"/>
      <c r="DZ2" s="166"/>
      <c r="EA2" s="166"/>
      <c r="EB2" s="166"/>
      <c r="EC2" s="166"/>
      <c r="ED2" s="166"/>
      <c r="EE2" s="166"/>
      <c r="EF2" s="165"/>
      <c r="EG2" s="166"/>
      <c r="EH2" s="166"/>
      <c r="EI2" s="166"/>
      <c r="EJ2" s="166"/>
      <c r="EK2" s="166"/>
      <c r="EL2" s="166"/>
      <c r="EM2" s="165"/>
      <c r="EN2" s="166"/>
      <c r="EO2" s="166"/>
      <c r="EP2" s="166"/>
      <c r="EQ2" s="166"/>
      <c r="ER2" s="166"/>
      <c r="ES2" s="166"/>
      <c r="ET2" s="165"/>
      <c r="EU2" s="166"/>
      <c r="EV2" s="166"/>
      <c r="EW2" s="166"/>
      <c r="EX2" s="166"/>
      <c r="EY2" s="166"/>
      <c r="EZ2" s="166"/>
      <c r="FA2" s="165"/>
      <c r="FB2" s="166"/>
      <c r="FC2" s="166"/>
      <c r="FD2" s="166"/>
      <c r="FE2" s="166"/>
      <c r="FF2" s="166"/>
      <c r="FG2" s="166"/>
      <c r="FH2" s="165"/>
      <c r="FI2" s="166"/>
      <c r="FJ2" s="166"/>
      <c r="FK2" s="166"/>
      <c r="FL2" s="166"/>
      <c r="FM2" s="166"/>
      <c r="FN2" s="166"/>
      <c r="FO2" s="165"/>
      <c r="FP2" s="166"/>
      <c r="FQ2" s="166"/>
      <c r="FR2" s="166"/>
      <c r="FS2" s="166"/>
      <c r="FT2" s="166"/>
      <c r="FU2" s="166"/>
      <c r="FV2" s="165"/>
      <c r="FW2" s="166"/>
      <c r="FX2" s="166"/>
      <c r="FY2" s="166"/>
      <c r="FZ2" s="166"/>
      <c r="GA2" s="166"/>
      <c r="GB2" s="166"/>
      <c r="GC2" s="165"/>
      <c r="GD2" s="166"/>
      <c r="GE2" s="166"/>
      <c r="GF2" s="166"/>
      <c r="GG2" s="166"/>
      <c r="GH2" s="166"/>
      <c r="GI2" s="166"/>
      <c r="GJ2" s="165"/>
      <c r="GK2" s="166"/>
      <c r="GL2" s="166"/>
      <c r="GM2" s="166"/>
      <c r="GN2" s="166"/>
      <c r="GO2" s="166"/>
      <c r="GP2" s="166"/>
      <c r="GQ2" s="165"/>
      <c r="GR2" s="166"/>
      <c r="GS2" s="166"/>
      <c r="GT2" s="166"/>
      <c r="GU2" s="166"/>
      <c r="GV2" s="166"/>
      <c r="GW2" s="166"/>
      <c r="GX2" s="165"/>
      <c r="GY2" s="166"/>
      <c r="GZ2" s="166"/>
      <c r="HA2" s="166"/>
      <c r="HB2" s="166"/>
      <c r="HC2" s="166"/>
      <c r="HD2" s="166"/>
      <c r="HE2" s="165"/>
      <c r="HF2" s="166"/>
      <c r="HG2" s="166"/>
      <c r="HH2" s="166"/>
      <c r="HI2" s="166"/>
      <c r="HJ2" s="166"/>
      <c r="HK2" s="166"/>
      <c r="HL2" s="165"/>
      <c r="HM2" s="166"/>
      <c r="HN2" s="166"/>
      <c r="HO2" s="166"/>
    </row>
    <row r="3" ht="15.75" customHeight="1" spans="1:223">
      <c r="A3" s="165"/>
      <c r="B3" s="166"/>
      <c r="C3" s="166"/>
      <c r="D3" s="166"/>
      <c r="E3" s="166"/>
      <c r="F3" s="165"/>
      <c r="G3" s="166"/>
      <c r="H3" s="166"/>
      <c r="I3" s="166"/>
      <c r="J3" s="165"/>
      <c r="K3" s="166"/>
      <c r="L3" s="166"/>
      <c r="M3" s="166"/>
      <c r="N3" s="166"/>
      <c r="O3" s="166"/>
      <c r="P3" s="166"/>
      <c r="Q3" s="165"/>
      <c r="R3" s="166"/>
      <c r="S3" s="166"/>
      <c r="T3" s="166"/>
      <c r="U3" s="166"/>
      <c r="V3" s="166"/>
      <c r="W3" s="166"/>
      <c r="X3" s="165"/>
      <c r="Y3" s="166"/>
      <c r="Z3" s="166"/>
      <c r="AA3" s="166"/>
      <c r="AB3" s="166"/>
      <c r="AC3" s="166"/>
      <c r="AD3" s="166"/>
      <c r="AE3" s="165"/>
      <c r="AF3" s="166"/>
      <c r="AG3" s="166"/>
      <c r="AH3" s="166"/>
      <c r="AI3" s="166"/>
      <c r="AJ3" s="166"/>
      <c r="AK3" s="166"/>
      <c r="AL3" s="165"/>
      <c r="AM3" s="166"/>
      <c r="AN3" s="166"/>
      <c r="AO3" s="166"/>
      <c r="AP3" s="166"/>
      <c r="AQ3" s="166"/>
      <c r="AR3" s="166"/>
      <c r="AS3" s="165"/>
      <c r="AT3" s="166"/>
      <c r="AU3" s="166"/>
      <c r="AV3" s="166"/>
      <c r="AW3" s="166"/>
      <c r="AX3" s="166"/>
      <c r="AY3" s="166"/>
      <c r="AZ3" s="165"/>
      <c r="BA3" s="166"/>
      <c r="BB3" s="166"/>
      <c r="BC3" s="166"/>
      <c r="BD3" s="166"/>
      <c r="BE3" s="166"/>
      <c r="BF3" s="166"/>
      <c r="BG3" s="165"/>
      <c r="BH3" s="166"/>
      <c r="BI3" s="166"/>
      <c r="BJ3" s="166"/>
      <c r="BK3" s="166"/>
      <c r="BL3" s="166"/>
      <c r="BM3" s="166"/>
      <c r="BN3" s="165"/>
      <c r="BO3" s="166"/>
      <c r="BP3" s="166"/>
      <c r="BQ3" s="166"/>
      <c r="BR3" s="166"/>
      <c r="BS3" s="166"/>
      <c r="BT3" s="166"/>
      <c r="BU3" s="165"/>
      <c r="BV3" s="166"/>
      <c r="BW3" s="166"/>
      <c r="BX3" s="166"/>
      <c r="BY3" s="166"/>
      <c r="BZ3" s="166"/>
      <c r="CA3" s="166"/>
      <c r="CB3" s="165"/>
      <c r="CC3" s="166"/>
      <c r="CD3" s="166"/>
      <c r="CE3" s="166"/>
      <c r="CF3" s="166"/>
      <c r="CG3" s="166"/>
      <c r="CH3" s="166"/>
      <c r="CI3" s="165"/>
      <c r="CJ3" s="166"/>
      <c r="CK3" s="166"/>
      <c r="CL3" s="166"/>
      <c r="CM3" s="166"/>
      <c r="CN3" s="166"/>
      <c r="CO3" s="166"/>
      <c r="CP3" s="165"/>
      <c r="CQ3" s="166"/>
      <c r="CR3" s="166"/>
      <c r="CS3" s="166"/>
      <c r="CT3" s="166"/>
      <c r="CU3" s="166"/>
      <c r="CV3" s="166"/>
      <c r="CW3" s="165"/>
      <c r="CX3" s="166"/>
      <c r="CY3" s="166"/>
      <c r="CZ3" s="166"/>
      <c r="DA3" s="166"/>
      <c r="DB3" s="166"/>
      <c r="DC3" s="166"/>
      <c r="DD3" s="165"/>
      <c r="DE3" s="166"/>
      <c r="DF3" s="166"/>
      <c r="DG3" s="166"/>
      <c r="DH3" s="166"/>
      <c r="DI3" s="166"/>
      <c r="DJ3" s="166"/>
      <c r="DK3" s="165"/>
      <c r="DL3" s="166"/>
      <c r="DM3" s="166"/>
      <c r="DN3" s="166"/>
      <c r="DO3" s="166"/>
      <c r="DP3" s="166"/>
      <c r="DQ3" s="166"/>
      <c r="DR3" s="165"/>
      <c r="DS3" s="166"/>
      <c r="DT3" s="166"/>
      <c r="DU3" s="166"/>
      <c r="DV3" s="166"/>
      <c r="DW3" s="166"/>
      <c r="DX3" s="166"/>
      <c r="DY3" s="165"/>
      <c r="DZ3" s="166"/>
      <c r="EA3" s="166"/>
      <c r="EB3" s="166"/>
      <c r="EC3" s="166"/>
      <c r="ED3" s="166"/>
      <c r="EE3" s="166"/>
      <c r="EF3" s="165"/>
      <c r="EG3" s="166"/>
      <c r="EH3" s="166"/>
      <c r="EI3" s="166"/>
      <c r="EJ3" s="166"/>
      <c r="EK3" s="166"/>
      <c r="EL3" s="166"/>
      <c r="EM3" s="165"/>
      <c r="EN3" s="166"/>
      <c r="EO3" s="166"/>
      <c r="EP3" s="166"/>
      <c r="EQ3" s="166"/>
      <c r="ER3" s="166"/>
      <c r="ES3" s="166"/>
      <c r="ET3" s="165"/>
      <c r="EU3" s="166"/>
      <c r="EV3" s="166"/>
      <c r="EW3" s="166"/>
      <c r="EX3" s="166"/>
      <c r="EY3" s="166"/>
      <c r="EZ3" s="166"/>
      <c r="FA3" s="165"/>
      <c r="FB3" s="166"/>
      <c r="FC3" s="166"/>
      <c r="FD3" s="166"/>
      <c r="FE3" s="166"/>
      <c r="FF3" s="166"/>
      <c r="FG3" s="166"/>
      <c r="FH3" s="165"/>
      <c r="FI3" s="166"/>
      <c r="FJ3" s="166"/>
      <c r="FK3" s="166"/>
      <c r="FL3" s="166"/>
      <c r="FM3" s="166"/>
      <c r="FN3" s="166"/>
      <c r="FO3" s="165"/>
      <c r="FP3" s="166"/>
      <c r="FQ3" s="166"/>
      <c r="FR3" s="166"/>
      <c r="FS3" s="166"/>
      <c r="FT3" s="166"/>
      <c r="FU3" s="166"/>
      <c r="FV3" s="165"/>
      <c r="FW3" s="166"/>
      <c r="FX3" s="166"/>
      <c r="FY3" s="166"/>
      <c r="FZ3" s="166"/>
      <c r="GA3" s="166"/>
      <c r="GB3" s="166"/>
      <c r="GC3" s="165"/>
      <c r="GD3" s="166"/>
      <c r="GE3" s="166"/>
      <c r="GF3" s="166"/>
      <c r="GG3" s="166"/>
      <c r="GH3" s="166"/>
      <c r="GI3" s="166"/>
      <c r="GJ3" s="165"/>
      <c r="GK3" s="166"/>
      <c r="GL3" s="166"/>
      <c r="GM3" s="166"/>
      <c r="GN3" s="166"/>
      <c r="GO3" s="166"/>
      <c r="GP3" s="166"/>
      <c r="GQ3" s="165"/>
      <c r="GR3" s="166"/>
      <c r="GS3" s="166"/>
      <c r="GT3" s="166"/>
      <c r="GU3" s="166"/>
      <c r="GV3" s="166"/>
      <c r="GW3" s="166"/>
      <c r="GX3" s="165"/>
      <c r="GY3" s="166"/>
      <c r="GZ3" s="166"/>
      <c r="HA3" s="166"/>
      <c r="HB3" s="166"/>
      <c r="HC3" s="166"/>
      <c r="HD3" s="166"/>
      <c r="HE3" s="165"/>
      <c r="HF3" s="166"/>
      <c r="HG3" s="166"/>
      <c r="HH3" s="166"/>
      <c r="HI3" s="166"/>
      <c r="HJ3" s="166"/>
      <c r="HK3" s="166"/>
      <c r="HL3" s="165"/>
      <c r="HM3" s="166"/>
      <c r="HN3" s="166"/>
      <c r="HO3" s="166"/>
    </row>
    <row r="4" ht="26.25" customHeight="1" spans="1:223">
      <c r="A4" s="25"/>
      <c r="B4" s="167"/>
      <c r="C4" s="167"/>
      <c r="D4" s="167"/>
      <c r="E4" s="168" t="s">
        <v>28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</row>
    <row r="5" ht="24.75" customHeight="1" spans="1:223">
      <c r="A5" s="169" t="s">
        <v>82</v>
      </c>
      <c r="B5" s="170" t="s">
        <v>83</v>
      </c>
      <c r="C5" s="170" t="s">
        <v>31</v>
      </c>
      <c r="D5" s="171" t="s">
        <v>32</v>
      </c>
      <c r="E5" s="80" t="s">
        <v>84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</row>
    <row r="6" ht="15" customHeight="1" spans="1:223">
      <c r="A6" s="172"/>
      <c r="B6" s="173"/>
      <c r="C6" s="173"/>
      <c r="D6" s="173"/>
      <c r="E6" s="8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</row>
    <row r="7" s="149" customFormat="1" ht="24.75" customHeight="1" spans="1:223">
      <c r="A7" s="174" t="s">
        <v>85</v>
      </c>
      <c r="B7" s="175">
        <v>71933</v>
      </c>
      <c r="C7" s="175">
        <v>79126.3</v>
      </c>
      <c r="D7" s="176">
        <v>7193.3</v>
      </c>
      <c r="E7" s="177">
        <v>10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</row>
    <row r="8" s="149" customFormat="1" ht="24.75" customHeight="1" spans="1:223">
      <c r="A8" s="174" t="s">
        <v>86</v>
      </c>
      <c r="B8" s="175">
        <v>4973</v>
      </c>
      <c r="C8" s="175">
        <v>2900</v>
      </c>
      <c r="D8" s="176">
        <v>-2073</v>
      </c>
      <c r="E8" s="177">
        <v>-41.6850995375025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</row>
    <row r="9" s="149" customFormat="1" ht="24.75" customHeight="1" spans="1:223">
      <c r="A9" s="174" t="s">
        <v>87</v>
      </c>
      <c r="B9" s="175">
        <v>83336</v>
      </c>
      <c r="C9" s="175">
        <v>91669.6</v>
      </c>
      <c r="D9" s="176">
        <v>8333.60000000001</v>
      </c>
      <c r="E9" s="177">
        <v>10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</row>
    <row r="10" s="149" customFormat="1" ht="24.75" customHeight="1" spans="1:223">
      <c r="A10" s="174" t="s">
        <v>88</v>
      </c>
      <c r="B10" s="175">
        <v>95082</v>
      </c>
      <c r="C10" s="175">
        <v>114098.4</v>
      </c>
      <c r="D10" s="176">
        <v>19016.4</v>
      </c>
      <c r="E10" s="177">
        <v>20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</row>
    <row r="11" s="149" customFormat="1" ht="24.75" customHeight="1" spans="1:223">
      <c r="A11" s="174" t="s">
        <v>89</v>
      </c>
      <c r="B11" s="175">
        <v>4868</v>
      </c>
      <c r="C11" s="175">
        <v>6328.4</v>
      </c>
      <c r="D11" s="176">
        <v>1460.4</v>
      </c>
      <c r="E11" s="177">
        <v>30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</row>
    <row r="12" s="149" customFormat="1" ht="24.75" customHeight="1" spans="1:223">
      <c r="A12" s="174" t="s">
        <v>90</v>
      </c>
      <c r="B12" s="175">
        <v>17271</v>
      </c>
      <c r="C12" s="175">
        <v>20725.2</v>
      </c>
      <c r="D12" s="176">
        <v>3454.2</v>
      </c>
      <c r="E12" s="177">
        <v>20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</row>
    <row r="13" s="149" customFormat="1" ht="24.75" customHeight="1" spans="1:223">
      <c r="A13" s="174" t="s">
        <v>91</v>
      </c>
      <c r="B13" s="175">
        <v>248888</v>
      </c>
      <c r="C13" s="175">
        <v>160665</v>
      </c>
      <c r="D13" s="176">
        <v>-88223</v>
      </c>
      <c r="E13" s="177">
        <v>-35.4468676673845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</row>
    <row r="14" s="149" customFormat="1" ht="24.75" customHeight="1" spans="1:223">
      <c r="A14" s="174" t="s">
        <v>92</v>
      </c>
      <c r="B14" s="175">
        <v>32536</v>
      </c>
      <c r="C14" s="175">
        <v>37416.4</v>
      </c>
      <c r="D14" s="176">
        <v>4880.39999999999</v>
      </c>
      <c r="E14" s="177">
        <v>15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</row>
    <row r="15" s="149" customFormat="1" ht="24.75" customHeight="1" spans="1:223">
      <c r="A15" s="174" t="s">
        <v>93</v>
      </c>
      <c r="B15" s="175">
        <v>9991</v>
      </c>
      <c r="C15" s="175">
        <v>10990.1</v>
      </c>
      <c r="D15" s="176">
        <v>999.1</v>
      </c>
      <c r="E15" s="177">
        <v>10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</row>
    <row r="16" s="149" customFormat="1" ht="24.75" customHeight="1" spans="1:223">
      <c r="A16" s="174" t="s">
        <v>94</v>
      </c>
      <c r="B16" s="175">
        <v>55968</v>
      </c>
      <c r="C16" s="175">
        <v>50371.2</v>
      </c>
      <c r="D16" s="176">
        <v>-5596.8</v>
      </c>
      <c r="E16" s="177">
        <v>-9.99999999999999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</row>
    <row r="17" s="149" customFormat="1" ht="24.75" customHeight="1" spans="1:6">
      <c r="A17" s="174" t="s">
        <v>95</v>
      </c>
      <c r="B17" s="175">
        <v>43735</v>
      </c>
      <c r="C17" s="175">
        <v>48108.5</v>
      </c>
      <c r="D17" s="176">
        <v>4373.50000000001</v>
      </c>
      <c r="E17" s="177">
        <v>10</v>
      </c>
      <c r="F17" s="178"/>
    </row>
    <row r="18" s="149" customFormat="1" ht="24.75" customHeight="1" spans="1:6">
      <c r="A18" s="174" t="s">
        <v>96</v>
      </c>
      <c r="B18" s="175">
        <v>48687</v>
      </c>
      <c r="C18" s="175">
        <v>46252.65</v>
      </c>
      <c r="D18" s="176">
        <v>-2434.35</v>
      </c>
      <c r="E18" s="177">
        <v>-5</v>
      </c>
      <c r="F18" s="178"/>
    </row>
    <row r="19" s="149" customFormat="1" ht="24.75" customHeight="1" spans="1:6">
      <c r="A19" s="174" t="s">
        <v>97</v>
      </c>
      <c r="B19" s="175">
        <v>14601</v>
      </c>
      <c r="C19" s="175">
        <v>13140.9</v>
      </c>
      <c r="D19" s="176">
        <v>-1460.1</v>
      </c>
      <c r="E19" s="177">
        <v>-10</v>
      </c>
      <c r="F19" s="178"/>
    </row>
    <row r="20" s="149" customFormat="1" ht="24.75" customHeight="1" spans="1:6">
      <c r="A20" s="174" t="s">
        <v>98</v>
      </c>
      <c r="B20" s="175">
        <v>4779</v>
      </c>
      <c r="C20" s="175">
        <v>5734.8</v>
      </c>
      <c r="D20" s="176">
        <v>955.8</v>
      </c>
      <c r="E20" s="177">
        <v>20</v>
      </c>
      <c r="F20" s="178"/>
    </row>
    <row r="21" s="149" customFormat="1" ht="24.75" customHeight="1" spans="1:6">
      <c r="A21" s="174" t="s">
        <v>99</v>
      </c>
      <c r="B21" s="175">
        <v>150</v>
      </c>
      <c r="C21" s="175">
        <v>300</v>
      </c>
      <c r="D21" s="176">
        <v>150</v>
      </c>
      <c r="E21" s="177">
        <v>100</v>
      </c>
      <c r="F21" s="178"/>
    </row>
    <row r="22" s="149" customFormat="1" ht="24.75" customHeight="1" spans="1:6">
      <c r="A22" s="174" t="s">
        <v>100</v>
      </c>
      <c r="B22" s="175">
        <v>10348</v>
      </c>
      <c r="C22" s="175">
        <v>12417.6</v>
      </c>
      <c r="D22" s="176">
        <v>2069.6</v>
      </c>
      <c r="E22" s="177">
        <v>20</v>
      </c>
      <c r="F22" s="178"/>
    </row>
    <row r="23" s="149" customFormat="1" ht="24.75" customHeight="1" spans="1:6">
      <c r="A23" s="174" t="s">
        <v>101</v>
      </c>
      <c r="B23" s="175">
        <v>24860</v>
      </c>
      <c r="C23" s="175">
        <v>26103</v>
      </c>
      <c r="D23" s="176">
        <v>1243</v>
      </c>
      <c r="E23" s="177">
        <v>5</v>
      </c>
      <c r="F23" s="178"/>
    </row>
    <row r="24" s="149" customFormat="1" ht="24.75" customHeight="1" spans="1:6">
      <c r="A24" s="174" t="s">
        <v>102</v>
      </c>
      <c r="B24" s="175">
        <v>2766</v>
      </c>
      <c r="C24" s="175">
        <v>5532</v>
      </c>
      <c r="D24" s="176">
        <v>2766</v>
      </c>
      <c r="E24" s="177">
        <v>100</v>
      </c>
      <c r="F24" s="178"/>
    </row>
    <row r="25" s="149" customFormat="1" ht="24.75" customHeight="1" spans="1:6">
      <c r="A25" s="174" t="s">
        <v>103</v>
      </c>
      <c r="B25" s="175">
        <v>5041</v>
      </c>
      <c r="C25" s="175">
        <v>6553.3</v>
      </c>
      <c r="D25" s="176">
        <v>1512.3</v>
      </c>
      <c r="E25" s="177">
        <v>30</v>
      </c>
      <c r="F25" s="178"/>
    </row>
    <row r="26" s="149" customFormat="1" ht="24.75" customHeight="1" spans="1:6">
      <c r="A26" s="174" t="s">
        <v>104</v>
      </c>
      <c r="B26" s="175">
        <v>19000</v>
      </c>
      <c r="C26" s="175">
        <v>22000</v>
      </c>
      <c r="D26" s="176">
        <v>3000</v>
      </c>
      <c r="E26" s="177">
        <v>15.7894736842105</v>
      </c>
      <c r="F26" s="178"/>
    </row>
    <row r="27" s="149" customFormat="1" ht="24.75" customHeight="1" spans="1:6">
      <c r="A27" s="174" t="s">
        <v>105</v>
      </c>
      <c r="B27" s="175">
        <v>14592</v>
      </c>
      <c r="C27" s="175">
        <v>21888</v>
      </c>
      <c r="D27" s="176">
        <v>7296</v>
      </c>
      <c r="E27" s="177">
        <v>50</v>
      </c>
      <c r="F27" s="178"/>
    </row>
    <row r="28" s="149" customFormat="1" ht="24.75" customHeight="1" spans="1:6">
      <c r="A28" s="174" t="s">
        <v>106</v>
      </c>
      <c r="B28" s="175">
        <v>8920</v>
      </c>
      <c r="C28" s="175">
        <v>4945</v>
      </c>
      <c r="D28" s="176">
        <v>-3975</v>
      </c>
      <c r="E28" s="177">
        <v>-44.5627802690583</v>
      </c>
      <c r="F28" s="178"/>
    </row>
    <row r="29" s="149" customFormat="1" ht="24.75" customHeight="1" spans="1:6">
      <c r="A29" s="179" t="s">
        <v>107</v>
      </c>
      <c r="B29" s="175">
        <v>822325</v>
      </c>
      <c r="C29" s="175">
        <v>787266</v>
      </c>
      <c r="D29" s="176">
        <v>-35059</v>
      </c>
      <c r="E29" s="177">
        <v>-4.263399507494</v>
      </c>
      <c r="F29" s="180"/>
    </row>
    <row r="30" s="149" customFormat="1" ht="33" customHeight="1" spans="1:6">
      <c r="A30" s="181"/>
      <c r="B30" s="181"/>
      <c r="C30" s="181"/>
      <c r="D30" s="181"/>
      <c r="E30" s="181"/>
      <c r="F30" s="178"/>
    </row>
  </sheetData>
  <mergeCells count="38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  <mergeCell ref="A5:A6"/>
    <mergeCell ref="B5:B6"/>
    <mergeCell ref="C5:C6"/>
    <mergeCell ref="D5:D6"/>
    <mergeCell ref="E5:E6"/>
  </mergeCells>
  <printOptions horizontalCentered="1"/>
  <pageMargins left="0.61" right="0.58" top="0.45" bottom="0.48" header="0.78" footer="0.79"/>
  <pageSetup paperSize="9" orientation="portrait" verticalDpi="400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autoPageBreaks="0"/>
  </sheetPr>
  <dimension ref="A1:F1403"/>
  <sheetViews>
    <sheetView showGridLines="0" showZeros="0" workbookViewId="0">
      <pane xSplit="2" ySplit="5" topLeftCell="C72" activePane="bottomRight" state="frozen"/>
      <selection/>
      <selection pane="topRight"/>
      <selection pane="bottomLeft"/>
      <selection pane="bottomRight" activeCell="E34" sqref="E34"/>
    </sheetView>
  </sheetViews>
  <sheetFormatPr defaultColWidth="9" defaultRowHeight="14.25" outlineLevelCol="5"/>
  <cols>
    <col min="1" max="1" width="52.625" style="150" customWidth="1"/>
    <col min="2" max="2" width="15.75" style="150" customWidth="1"/>
    <col min="3" max="3" width="12.625" style="150" customWidth="1"/>
    <col min="4" max="16384" width="9" style="150"/>
  </cols>
  <sheetData>
    <row r="1" s="148" customFormat="1" ht="18" customHeight="1" spans="1:3">
      <c r="A1" s="151" t="s">
        <v>108</v>
      </c>
      <c r="B1" s="152"/>
      <c r="C1" s="152"/>
    </row>
    <row r="2" ht="23.1" customHeight="1" spans="1:3">
      <c r="A2" s="153" t="s">
        <v>109</v>
      </c>
      <c r="B2" s="153"/>
      <c r="C2" s="25"/>
    </row>
    <row r="3" ht="15.95" customHeight="1" spans="1:3">
      <c r="A3" s="25"/>
      <c r="B3" s="154" t="s">
        <v>28</v>
      </c>
      <c r="C3" s="25"/>
    </row>
    <row r="4" ht="20.25" customHeight="1" spans="1:3">
      <c r="A4" s="155" t="s">
        <v>82</v>
      </c>
      <c r="B4" s="156" t="s">
        <v>110</v>
      </c>
      <c r="C4" s="25"/>
    </row>
    <row r="5" ht="15" customHeight="1" spans="1:3">
      <c r="A5" s="157" t="s">
        <v>107</v>
      </c>
      <c r="B5" s="158">
        <v>787266.127342715</v>
      </c>
      <c r="C5" s="25"/>
    </row>
    <row r="6" s="149" customFormat="1" ht="15" customHeight="1" spans="1:3">
      <c r="A6" s="157" t="s">
        <v>111</v>
      </c>
      <c r="B6" s="158">
        <v>79126</v>
      </c>
      <c r="C6" s="159">
        <v>0</v>
      </c>
    </row>
    <row r="7" s="149" customFormat="1" ht="15" customHeight="1" spans="1:3">
      <c r="A7" s="157" t="s">
        <v>112</v>
      </c>
      <c r="B7" s="158">
        <v>2595.99015750768</v>
      </c>
      <c r="C7" s="159"/>
    </row>
    <row r="8" s="149" customFormat="1" ht="15" customHeight="1" spans="1:3">
      <c r="A8" s="157" t="s">
        <v>113</v>
      </c>
      <c r="B8" s="158">
        <v>2005.29239709174</v>
      </c>
      <c r="C8" s="159"/>
    </row>
    <row r="9" s="149" customFormat="1" ht="15" customHeight="1" spans="1:3">
      <c r="A9" s="157" t="s">
        <v>114</v>
      </c>
      <c r="B9" s="158">
        <v>83.5996830383829</v>
      </c>
      <c r="C9" s="159"/>
    </row>
    <row r="10" s="149" customFormat="1" ht="15" customHeight="1" spans="1:3">
      <c r="A10" s="157" t="s">
        <v>115</v>
      </c>
      <c r="B10" s="158">
        <v>0</v>
      </c>
      <c r="C10" s="159"/>
    </row>
    <row r="11" s="149" customFormat="1" ht="15" customHeight="1" spans="1:3">
      <c r="A11" s="157" t="s">
        <v>116</v>
      </c>
      <c r="B11" s="158">
        <v>344.298694618603</v>
      </c>
      <c r="C11" s="159"/>
    </row>
    <row r="12" s="149" customFormat="1" ht="15" customHeight="1" spans="1:3">
      <c r="A12" s="157" t="s">
        <v>117</v>
      </c>
      <c r="B12" s="158">
        <v>0</v>
      </c>
      <c r="C12" s="159"/>
    </row>
    <row r="13" s="149" customFormat="1" ht="15" customHeight="1" spans="1:3">
      <c r="A13" s="157" t="s">
        <v>118</v>
      </c>
      <c r="B13" s="158">
        <v>0</v>
      </c>
      <c r="C13" s="159"/>
    </row>
    <row r="14" s="149" customFormat="1" ht="15" customHeight="1" spans="1:3">
      <c r="A14" s="157" t="s">
        <v>119</v>
      </c>
      <c r="B14" s="158">
        <v>0</v>
      </c>
      <c r="C14" s="159"/>
    </row>
    <row r="15" s="149" customFormat="1" ht="15" customHeight="1" spans="1:3">
      <c r="A15" s="157" t="s">
        <v>120</v>
      </c>
      <c r="B15" s="158">
        <v>36.2998623719294</v>
      </c>
      <c r="C15" s="159"/>
    </row>
    <row r="16" s="149" customFormat="1" ht="15" customHeight="1" spans="1:3">
      <c r="A16" s="157" t="s">
        <v>121</v>
      </c>
      <c r="B16" s="158">
        <v>0</v>
      </c>
      <c r="C16" s="159"/>
    </row>
    <row r="17" s="149" customFormat="1" ht="15" customHeight="1" spans="1:2">
      <c r="A17" s="157" t="s">
        <v>122</v>
      </c>
      <c r="B17" s="158">
        <v>0</v>
      </c>
    </row>
    <row r="18" s="149" customFormat="1" ht="15" customHeight="1" spans="1:2">
      <c r="A18" s="157" t="s">
        <v>123</v>
      </c>
      <c r="B18" s="158">
        <v>126.499520387027</v>
      </c>
    </row>
    <row r="19" s="149" customFormat="1" ht="15" customHeight="1" spans="1:2">
      <c r="A19" s="157" t="s">
        <v>124</v>
      </c>
      <c r="B19" s="158">
        <v>2168.09177985069</v>
      </c>
    </row>
    <row r="20" s="149" customFormat="1" ht="15" customHeight="1" spans="1:2">
      <c r="A20" s="157" t="s">
        <v>113</v>
      </c>
      <c r="B20" s="158">
        <v>1542.19415289227</v>
      </c>
    </row>
    <row r="21" s="149" customFormat="1" ht="15" customHeight="1" spans="1:2">
      <c r="A21" s="157" t="s">
        <v>114</v>
      </c>
      <c r="B21" s="158">
        <v>0</v>
      </c>
    </row>
    <row r="22" s="149" customFormat="1" ht="15" customHeight="1" spans="1:2">
      <c r="A22" s="157" t="s">
        <v>115</v>
      </c>
      <c r="B22" s="158">
        <v>0</v>
      </c>
    </row>
    <row r="23" s="149" customFormat="1" ht="15" customHeight="1" spans="1:2">
      <c r="A23" s="157" t="s">
        <v>125</v>
      </c>
      <c r="B23" s="158">
        <v>399.298486091224</v>
      </c>
    </row>
    <row r="24" s="149" customFormat="1" ht="15" customHeight="1" spans="1:2">
      <c r="A24" s="157" t="s">
        <v>126</v>
      </c>
      <c r="B24" s="158">
        <v>9.89996246507166</v>
      </c>
    </row>
    <row r="25" s="149" customFormat="1" ht="15" customHeight="1" spans="1:2">
      <c r="A25" s="157" t="s">
        <v>127</v>
      </c>
      <c r="B25" s="158">
        <v>0</v>
      </c>
    </row>
    <row r="26" s="149" customFormat="1" ht="15" customHeight="1" spans="1:2">
      <c r="A26" s="157" t="s">
        <v>122</v>
      </c>
      <c r="B26" s="158">
        <v>0</v>
      </c>
    </row>
    <row r="27" s="149" customFormat="1" ht="15" customHeight="1" spans="1:2">
      <c r="A27" s="157" t="s">
        <v>128</v>
      </c>
      <c r="B27" s="158">
        <v>216.699178402124</v>
      </c>
    </row>
    <row r="28" s="149" customFormat="1" ht="15" customHeight="1" spans="1:2">
      <c r="A28" s="157" t="s">
        <v>129</v>
      </c>
      <c r="B28" s="158">
        <v>8306.06850819513</v>
      </c>
    </row>
    <row r="29" ht="15" customHeight="1" spans="1:3">
      <c r="A29" s="157" t="s">
        <v>113</v>
      </c>
      <c r="B29" s="158">
        <v>4208.58404348491</v>
      </c>
      <c r="C29" s="149"/>
    </row>
    <row r="30" ht="15" customHeight="1" spans="1:3">
      <c r="A30" s="157" t="s">
        <v>114</v>
      </c>
      <c r="B30" s="158">
        <v>142.999457828813</v>
      </c>
      <c r="C30" s="149"/>
    </row>
    <row r="31" ht="15" customHeight="1" spans="1:3">
      <c r="A31" s="157" t="s">
        <v>115</v>
      </c>
      <c r="B31" s="158">
        <v>372.898586184366</v>
      </c>
      <c r="C31" s="149"/>
    </row>
    <row r="32" ht="15" customHeight="1" spans="1:3">
      <c r="A32" s="157" t="s">
        <v>130</v>
      </c>
      <c r="B32" s="158">
        <v>129.799507875384</v>
      </c>
      <c r="C32" s="149"/>
    </row>
    <row r="33" ht="15" customHeight="1" spans="1:3">
      <c r="A33" s="157" t="s">
        <v>131</v>
      </c>
      <c r="B33" s="158">
        <v>0</v>
      </c>
      <c r="C33" s="149"/>
    </row>
    <row r="34" ht="15" customHeight="1" spans="1:3">
      <c r="A34" s="157" t="s">
        <v>132</v>
      </c>
      <c r="B34" s="158">
        <v>948.196404987975</v>
      </c>
      <c r="C34" s="149"/>
    </row>
    <row r="35" ht="15" customHeight="1" spans="1:3">
      <c r="A35" s="157" t="s">
        <v>133</v>
      </c>
      <c r="B35" s="158">
        <v>1118.6957585531</v>
      </c>
      <c r="C35" s="149"/>
    </row>
    <row r="36" ht="15" customHeight="1" spans="1:3">
      <c r="A36" s="157" t="s">
        <v>134</v>
      </c>
      <c r="B36" s="158">
        <v>0</v>
      </c>
      <c r="C36" s="149"/>
    </row>
    <row r="37" ht="15" customHeight="1" spans="1:3">
      <c r="A37" s="157" t="s">
        <v>122</v>
      </c>
      <c r="B37" s="158">
        <v>0</v>
      </c>
      <c r="C37" s="149"/>
    </row>
    <row r="38" ht="15" customHeight="1" spans="1:3">
      <c r="A38" s="157" t="s">
        <v>135</v>
      </c>
      <c r="B38" s="158">
        <v>1384.89474928058</v>
      </c>
      <c r="C38" s="149"/>
    </row>
    <row r="39" ht="15" customHeight="1" spans="1:3">
      <c r="A39" s="157" t="s">
        <v>136</v>
      </c>
      <c r="B39" s="158">
        <v>4137.0843145705</v>
      </c>
      <c r="C39" s="149"/>
    </row>
    <row r="40" ht="15" customHeight="1" spans="1:3">
      <c r="A40" s="157" t="s">
        <v>113</v>
      </c>
      <c r="B40" s="158">
        <v>2262.6914211836</v>
      </c>
      <c r="C40" s="149"/>
    </row>
    <row r="41" ht="15" customHeight="1" spans="1:3">
      <c r="A41" s="157" t="s">
        <v>114</v>
      </c>
      <c r="B41" s="158">
        <v>12.0999541239765</v>
      </c>
      <c r="C41" s="149"/>
    </row>
    <row r="42" ht="15" customHeight="1" spans="1:3">
      <c r="A42" s="157" t="s">
        <v>115</v>
      </c>
      <c r="B42" s="158">
        <v>0</v>
      </c>
      <c r="C42" s="149"/>
    </row>
    <row r="43" ht="15" customHeight="1" spans="1:3">
      <c r="A43" s="157" t="s">
        <v>137</v>
      </c>
      <c r="B43" s="158">
        <v>0</v>
      </c>
      <c r="C43" s="149"/>
    </row>
    <row r="44" ht="15" customHeight="1" spans="1:3">
      <c r="A44" s="157" t="s">
        <v>138</v>
      </c>
      <c r="B44" s="158">
        <v>0</v>
      </c>
      <c r="C44" s="149"/>
    </row>
    <row r="45" ht="15" customHeight="1" spans="1:3">
      <c r="A45" s="157" t="s">
        <v>139</v>
      </c>
      <c r="B45" s="158">
        <v>0</v>
      </c>
      <c r="C45" s="149"/>
    </row>
    <row r="46" ht="15" customHeight="1" spans="1:3">
      <c r="A46" s="157" t="s">
        <v>140</v>
      </c>
      <c r="B46" s="158">
        <v>0</v>
      </c>
      <c r="C46" s="149"/>
    </row>
    <row r="47" ht="15" customHeight="1" spans="1:3">
      <c r="A47" s="157" t="s">
        <v>141</v>
      </c>
      <c r="B47" s="158">
        <v>20.8999207595957</v>
      </c>
      <c r="C47" s="149"/>
    </row>
    <row r="48" ht="15" customHeight="1" spans="1:3">
      <c r="A48" s="157" t="s">
        <v>122</v>
      </c>
      <c r="B48" s="158">
        <v>1018.59613807293</v>
      </c>
      <c r="C48" s="149"/>
    </row>
    <row r="49" ht="15" customHeight="1" spans="1:3">
      <c r="A49" s="157" t="s">
        <v>142</v>
      </c>
      <c r="B49" s="158">
        <v>822.796880430401</v>
      </c>
      <c r="C49" s="149"/>
    </row>
    <row r="50" ht="15" customHeight="1" spans="1:3">
      <c r="A50" s="157" t="s">
        <v>143</v>
      </c>
      <c r="B50" s="158">
        <v>1178.09553334353</v>
      </c>
      <c r="C50" s="149"/>
    </row>
    <row r="51" ht="15" customHeight="1" spans="1:3">
      <c r="A51" s="157" t="s">
        <v>113</v>
      </c>
      <c r="B51" s="158">
        <v>743.597180709827</v>
      </c>
      <c r="C51" s="149"/>
    </row>
    <row r="52" ht="15" customHeight="1" spans="1:3">
      <c r="A52" s="157" t="s">
        <v>114</v>
      </c>
      <c r="B52" s="158">
        <v>30.7998832246674</v>
      </c>
      <c r="C52" s="149"/>
    </row>
    <row r="53" ht="15" customHeight="1" spans="1:3">
      <c r="A53" s="157" t="s">
        <v>115</v>
      </c>
      <c r="B53" s="158">
        <v>0</v>
      </c>
      <c r="C53" s="149"/>
    </row>
    <row r="54" ht="15" customHeight="1" spans="1:3">
      <c r="A54" s="157" t="s">
        <v>144</v>
      </c>
      <c r="B54" s="158">
        <v>0</v>
      </c>
      <c r="C54" s="149"/>
    </row>
    <row r="55" ht="15" customHeight="1" spans="1:3">
      <c r="A55" s="157" t="s">
        <v>145</v>
      </c>
      <c r="B55" s="158">
        <v>335.498727982984</v>
      </c>
      <c r="C55" s="149"/>
    </row>
    <row r="56" ht="15" customHeight="1" spans="1:3">
      <c r="A56" s="157" t="s">
        <v>146</v>
      </c>
      <c r="B56" s="158">
        <v>0</v>
      </c>
      <c r="C56" s="149"/>
    </row>
    <row r="57" ht="15" customHeight="1" spans="1:3">
      <c r="A57" s="157" t="s">
        <v>147</v>
      </c>
      <c r="B57" s="158">
        <v>54.9997914726204</v>
      </c>
      <c r="C57" s="149"/>
    </row>
    <row r="58" ht="15" customHeight="1" spans="1:3">
      <c r="A58" s="157" t="s">
        <v>148</v>
      </c>
      <c r="B58" s="158">
        <v>7.69997080616685</v>
      </c>
      <c r="C58" s="149"/>
    </row>
    <row r="59" ht="15" customHeight="1" spans="1:3">
      <c r="A59" s="157" t="s">
        <v>122</v>
      </c>
      <c r="B59" s="158">
        <v>0</v>
      </c>
      <c r="C59" s="149"/>
    </row>
    <row r="60" ht="15" customHeight="1" spans="1:3">
      <c r="A60" s="157" t="s">
        <v>149</v>
      </c>
      <c r="B60" s="158">
        <v>5.49997914726204</v>
      </c>
      <c r="C60" s="149"/>
    </row>
    <row r="61" ht="15" customHeight="1" spans="1:3">
      <c r="A61" s="157" t="s">
        <v>150</v>
      </c>
      <c r="B61" s="158">
        <v>5794.77802955528</v>
      </c>
      <c r="C61" s="149"/>
    </row>
    <row r="62" ht="15" customHeight="1" spans="1:3">
      <c r="A62" s="157" t="s">
        <v>113</v>
      </c>
      <c r="B62" s="158">
        <v>3079.98832246674</v>
      </c>
      <c r="C62" s="149"/>
    </row>
    <row r="63" ht="15" customHeight="1" spans="1:3">
      <c r="A63" s="157" t="s">
        <v>114</v>
      </c>
      <c r="B63" s="158">
        <v>0</v>
      </c>
      <c r="C63" s="149"/>
    </row>
    <row r="64" ht="15" customHeight="1" spans="1:3">
      <c r="A64" s="157" t="s">
        <v>115</v>
      </c>
      <c r="B64" s="158">
        <v>0</v>
      </c>
      <c r="C64" s="149"/>
    </row>
    <row r="65" ht="15" customHeight="1" spans="1:3">
      <c r="A65" s="157" t="s">
        <v>151</v>
      </c>
      <c r="B65" s="158">
        <v>0</v>
      </c>
      <c r="C65" s="149"/>
    </row>
    <row r="66" ht="15" customHeight="1" spans="1:3">
      <c r="A66" s="157" t="s">
        <v>152</v>
      </c>
      <c r="B66" s="158">
        <v>211.199199254862</v>
      </c>
      <c r="C66" s="149"/>
    </row>
    <row r="67" ht="15" customHeight="1" spans="1:3">
      <c r="A67" s="157" t="s">
        <v>153</v>
      </c>
      <c r="B67" s="158">
        <v>0</v>
      </c>
      <c r="C67" s="149"/>
    </row>
    <row r="68" ht="15" customHeight="1" spans="1:3">
      <c r="A68" s="157" t="s">
        <v>154</v>
      </c>
      <c r="B68" s="158">
        <v>415.79842353301</v>
      </c>
      <c r="C68" s="149"/>
    </row>
    <row r="69" ht="15" customHeight="1" spans="1:3">
      <c r="A69" s="157" t="s">
        <v>155</v>
      </c>
      <c r="B69" s="158">
        <v>443.29831926932</v>
      </c>
      <c r="C69" s="149"/>
    </row>
    <row r="70" ht="15" customHeight="1" spans="1:3">
      <c r="A70" s="157" t="s">
        <v>122</v>
      </c>
      <c r="B70" s="158">
        <v>0</v>
      </c>
      <c r="C70" s="149"/>
    </row>
    <row r="71" ht="15" customHeight="1" spans="1:3">
      <c r="A71" s="157" t="s">
        <v>156</v>
      </c>
      <c r="B71" s="158">
        <v>1644.49376503135</v>
      </c>
      <c r="C71" s="149"/>
    </row>
    <row r="72" ht="15" customHeight="1" spans="1:3">
      <c r="A72" s="157" t="s">
        <v>157</v>
      </c>
      <c r="B72" s="158">
        <v>7639.47103554697</v>
      </c>
      <c r="C72" s="149"/>
    </row>
    <row r="73" ht="15" customHeight="1" spans="1:3">
      <c r="A73" s="157" t="s">
        <v>113</v>
      </c>
      <c r="B73" s="158">
        <v>0</v>
      </c>
      <c r="C73" s="149"/>
    </row>
    <row r="74" ht="15" customHeight="1" spans="1:3">
      <c r="A74" s="157" t="s">
        <v>114</v>
      </c>
      <c r="B74" s="158">
        <v>0</v>
      </c>
      <c r="C74" s="149"/>
    </row>
    <row r="75" ht="15" customHeight="1" spans="1:3">
      <c r="A75" s="157" t="s">
        <v>115</v>
      </c>
      <c r="B75" s="158">
        <v>0</v>
      </c>
      <c r="C75" s="149"/>
    </row>
    <row r="76" ht="15" customHeight="1" spans="1:3">
      <c r="A76" s="157" t="s">
        <v>158</v>
      </c>
      <c r="B76" s="158">
        <v>0</v>
      </c>
      <c r="C76" s="149"/>
    </row>
    <row r="77" ht="15" customHeight="1" spans="1:3">
      <c r="A77" s="157" t="s">
        <v>159</v>
      </c>
      <c r="B77" s="158">
        <v>0</v>
      </c>
      <c r="C77" s="149"/>
    </row>
    <row r="78" ht="15" customHeight="1" spans="1:3">
      <c r="A78" s="157" t="s">
        <v>160</v>
      </c>
      <c r="B78" s="158">
        <v>0</v>
      </c>
      <c r="C78" s="149"/>
    </row>
    <row r="79" ht="15" customHeight="1" spans="1:3">
      <c r="A79" s="157" t="s">
        <v>161</v>
      </c>
      <c r="B79" s="158">
        <v>0</v>
      </c>
      <c r="C79" s="149"/>
    </row>
    <row r="80" ht="15" customHeight="1" spans="1:3">
      <c r="A80" s="157" t="s">
        <v>162</v>
      </c>
      <c r="B80" s="158">
        <v>0</v>
      </c>
      <c r="C80" s="149"/>
    </row>
    <row r="81" ht="15" customHeight="1" spans="1:3">
      <c r="A81" s="157" t="s">
        <v>154</v>
      </c>
      <c r="B81" s="158">
        <v>0</v>
      </c>
      <c r="C81" s="149"/>
    </row>
    <row r="82" ht="15" customHeight="1" spans="1:3">
      <c r="A82" s="157" t="s">
        <v>122</v>
      </c>
      <c r="B82" s="158">
        <v>0</v>
      </c>
      <c r="C82" s="149"/>
    </row>
    <row r="83" ht="15" customHeight="1" spans="1:3">
      <c r="A83" s="157" t="s">
        <v>163</v>
      </c>
      <c r="B83" s="158">
        <v>7639.47103554697</v>
      </c>
      <c r="C83" s="149"/>
    </row>
    <row r="84" ht="15" customHeight="1" spans="1:3">
      <c r="A84" s="157" t="s">
        <v>164</v>
      </c>
      <c r="B84" s="158">
        <v>2698.28976964675</v>
      </c>
      <c r="C84" s="149"/>
    </row>
    <row r="85" ht="15" customHeight="1" spans="1:3">
      <c r="A85" s="157" t="s">
        <v>113</v>
      </c>
      <c r="B85" s="158">
        <v>1960.19256808419</v>
      </c>
      <c r="C85" s="149"/>
    </row>
    <row r="86" ht="15" customHeight="1" spans="1:3">
      <c r="A86" s="157" t="s">
        <v>114</v>
      </c>
      <c r="B86" s="158">
        <v>62.6997622787872</v>
      </c>
      <c r="C86" s="149"/>
    </row>
    <row r="87" ht="15" customHeight="1" spans="1:3">
      <c r="A87" s="157" t="s">
        <v>115</v>
      </c>
      <c r="B87" s="158">
        <v>0</v>
      </c>
      <c r="C87" s="149"/>
    </row>
    <row r="88" ht="15" customHeight="1" spans="1:3">
      <c r="A88" s="157" t="s">
        <v>165</v>
      </c>
      <c r="B88" s="158">
        <v>326.698761347365</v>
      </c>
      <c r="C88" s="149"/>
    </row>
    <row r="89" ht="15" customHeight="1" spans="1:3">
      <c r="A89" s="157" t="s">
        <v>166</v>
      </c>
      <c r="B89" s="158">
        <v>0</v>
      </c>
      <c r="C89" s="149"/>
    </row>
    <row r="90" ht="15" customHeight="1" spans="1:3">
      <c r="A90" s="157" t="s">
        <v>154</v>
      </c>
      <c r="B90" s="158">
        <v>0</v>
      </c>
      <c r="C90" s="149"/>
    </row>
    <row r="91" ht="15" customHeight="1" spans="1:3">
      <c r="A91" s="157" t="s">
        <v>122</v>
      </c>
      <c r="B91" s="158">
        <v>277.198949022007</v>
      </c>
      <c r="C91" s="149"/>
    </row>
    <row r="92" ht="15" customHeight="1" spans="1:3">
      <c r="A92" s="157" t="s">
        <v>167</v>
      </c>
      <c r="B92" s="158">
        <v>71.4997289144065</v>
      </c>
      <c r="C92" s="149"/>
    </row>
    <row r="93" ht="15" customHeight="1" spans="1:3">
      <c r="A93" s="157" t="s">
        <v>168</v>
      </c>
      <c r="B93" s="158">
        <v>0</v>
      </c>
      <c r="C93" s="149"/>
    </row>
    <row r="94" ht="15" customHeight="1" spans="1:3">
      <c r="A94" s="157" t="s">
        <v>113</v>
      </c>
      <c r="B94" s="158">
        <v>0</v>
      </c>
      <c r="C94" s="149"/>
    </row>
    <row r="95" ht="15" customHeight="1" spans="1:3">
      <c r="A95" s="157" t="s">
        <v>114</v>
      </c>
      <c r="B95" s="158">
        <v>0</v>
      </c>
      <c r="C95" s="149"/>
    </row>
    <row r="96" ht="15" customHeight="1" spans="1:3">
      <c r="A96" s="157" t="s">
        <v>115</v>
      </c>
      <c r="B96" s="158">
        <v>0</v>
      </c>
      <c r="C96" s="149"/>
    </row>
    <row r="97" ht="15" customHeight="1" spans="1:3">
      <c r="A97" s="157" t="s">
        <v>169</v>
      </c>
      <c r="B97" s="158">
        <v>0</v>
      </c>
      <c r="C97" s="149"/>
    </row>
    <row r="98" ht="15" customHeight="1" spans="1:3">
      <c r="A98" s="157" t="s">
        <v>170</v>
      </c>
      <c r="B98" s="158">
        <v>0</v>
      </c>
      <c r="C98" s="149"/>
    </row>
    <row r="99" ht="15" customHeight="1" spans="1:3">
      <c r="A99" s="157" t="s">
        <v>154</v>
      </c>
      <c r="B99" s="158">
        <v>0</v>
      </c>
      <c r="C99" s="149"/>
    </row>
    <row r="100" ht="15" customHeight="1" spans="1:3">
      <c r="A100" s="157" t="s">
        <v>171</v>
      </c>
      <c r="B100" s="158">
        <v>0</v>
      </c>
      <c r="C100" s="149"/>
    </row>
    <row r="101" ht="15" customHeight="1" spans="1:3">
      <c r="A101" s="157" t="s">
        <v>172</v>
      </c>
      <c r="B101" s="158">
        <v>0</v>
      </c>
      <c r="C101" s="149"/>
    </row>
    <row r="102" ht="15" customHeight="1" spans="1:3">
      <c r="A102" s="157" t="s">
        <v>173</v>
      </c>
      <c r="B102" s="158">
        <v>0</v>
      </c>
      <c r="C102" s="149"/>
    </row>
    <row r="103" ht="15" customHeight="1" spans="1:3">
      <c r="A103" s="157" t="s">
        <v>174</v>
      </c>
      <c r="B103" s="158">
        <v>0</v>
      </c>
      <c r="C103" s="149"/>
    </row>
    <row r="104" ht="15" customHeight="1" spans="1:3">
      <c r="A104" s="157" t="s">
        <v>122</v>
      </c>
      <c r="B104" s="158">
        <v>0</v>
      </c>
      <c r="C104" s="149"/>
    </row>
    <row r="105" ht="15" customHeight="1" spans="1:3">
      <c r="A105" s="157" t="s">
        <v>175</v>
      </c>
      <c r="B105" s="158">
        <v>0</v>
      </c>
      <c r="C105" s="149"/>
    </row>
    <row r="106" ht="15" customHeight="1" spans="1:3">
      <c r="A106" s="157" t="s">
        <v>176</v>
      </c>
      <c r="B106" s="158">
        <v>1053.79600461541</v>
      </c>
      <c r="C106" s="149"/>
    </row>
    <row r="107" ht="15" customHeight="1" spans="1:3">
      <c r="A107" s="157" t="s">
        <v>113</v>
      </c>
      <c r="B107" s="158">
        <v>470.79821500563</v>
      </c>
      <c r="C107" s="149"/>
    </row>
    <row r="108" ht="15" customHeight="1" spans="1:3">
      <c r="A108" s="157" t="s">
        <v>114</v>
      </c>
      <c r="B108" s="158">
        <v>0</v>
      </c>
      <c r="C108" s="149"/>
    </row>
    <row r="109" ht="15" customHeight="1" spans="1:3">
      <c r="A109" s="157" t="s">
        <v>115</v>
      </c>
      <c r="B109" s="158">
        <v>0</v>
      </c>
      <c r="C109" s="149"/>
    </row>
    <row r="110" ht="15" customHeight="1" spans="1:3">
      <c r="A110" s="157" t="s">
        <v>177</v>
      </c>
      <c r="B110" s="158">
        <v>0</v>
      </c>
      <c r="C110" s="149"/>
    </row>
    <row r="111" ht="15" customHeight="1" spans="1:3">
      <c r="A111" s="157" t="s">
        <v>178</v>
      </c>
      <c r="B111" s="158">
        <v>0</v>
      </c>
      <c r="C111" s="149"/>
    </row>
    <row r="112" ht="15" customHeight="1" spans="1:3">
      <c r="A112" s="157" t="s">
        <v>179</v>
      </c>
      <c r="B112" s="158">
        <v>0</v>
      </c>
      <c r="C112" s="149"/>
    </row>
    <row r="113" ht="15" customHeight="1" spans="1:3">
      <c r="A113" s="157" t="s">
        <v>180</v>
      </c>
      <c r="B113" s="158">
        <v>542.297943920037</v>
      </c>
      <c r="C113" s="149"/>
    </row>
    <row r="114" ht="15" customHeight="1" spans="1:3">
      <c r="A114" s="157" t="s">
        <v>122</v>
      </c>
      <c r="B114" s="158">
        <v>0</v>
      </c>
      <c r="C114" s="149"/>
    </row>
    <row r="115" ht="15" customHeight="1" spans="1:3">
      <c r="A115" s="157" t="s">
        <v>181</v>
      </c>
      <c r="B115" s="158">
        <v>40.6998456897391</v>
      </c>
      <c r="C115" s="149"/>
    </row>
    <row r="116" ht="15" customHeight="1" spans="1:3">
      <c r="A116" s="157" t="s">
        <v>182</v>
      </c>
      <c r="B116" s="158">
        <v>8472.16787844244</v>
      </c>
      <c r="C116" s="149"/>
    </row>
    <row r="117" ht="15" customHeight="1" spans="1:3">
      <c r="A117" s="157" t="s">
        <v>113</v>
      </c>
      <c r="B117" s="158">
        <v>7866.07017641416</v>
      </c>
      <c r="C117" s="149"/>
    </row>
    <row r="118" ht="15" customHeight="1" spans="1:3">
      <c r="A118" s="157" t="s">
        <v>114</v>
      </c>
      <c r="B118" s="158">
        <v>606.097702028276</v>
      </c>
      <c r="C118" s="149"/>
    </row>
    <row r="119" ht="15" customHeight="1" spans="1:3">
      <c r="A119" s="157" t="s">
        <v>115</v>
      </c>
      <c r="B119" s="158">
        <v>0</v>
      </c>
      <c r="C119" s="149"/>
    </row>
    <row r="120" ht="15" customHeight="1" spans="1:3">
      <c r="A120" s="157" t="s">
        <v>183</v>
      </c>
      <c r="B120" s="158">
        <v>0</v>
      </c>
      <c r="C120" s="149"/>
    </row>
    <row r="121" ht="15" customHeight="1" spans="1:3">
      <c r="A121" s="157" t="s">
        <v>184</v>
      </c>
      <c r="B121" s="158">
        <v>0</v>
      </c>
      <c r="C121" s="149"/>
    </row>
    <row r="122" ht="15" customHeight="1" spans="1:3">
      <c r="A122" s="157" t="s">
        <v>185</v>
      </c>
      <c r="B122" s="158">
        <v>0</v>
      </c>
      <c r="C122" s="149"/>
    </row>
    <row r="123" ht="15" customHeight="1" spans="1:3">
      <c r="A123" s="157" t="s">
        <v>122</v>
      </c>
      <c r="B123" s="158">
        <v>0</v>
      </c>
      <c r="C123" s="149"/>
    </row>
    <row r="124" ht="15" customHeight="1" spans="1:3">
      <c r="A124" s="157" t="s">
        <v>186</v>
      </c>
      <c r="B124" s="158">
        <v>0</v>
      </c>
      <c r="C124" s="149"/>
    </row>
    <row r="125" ht="15" customHeight="1" spans="1:3">
      <c r="A125" s="157" t="s">
        <v>187</v>
      </c>
      <c r="B125" s="158">
        <v>2754.38955694883</v>
      </c>
      <c r="C125" s="149"/>
    </row>
    <row r="126" ht="15" customHeight="1" spans="1:3">
      <c r="A126" s="157" t="s">
        <v>113</v>
      </c>
      <c r="B126" s="158">
        <v>1049.3960212976</v>
      </c>
      <c r="C126" s="149"/>
    </row>
    <row r="127" ht="15" customHeight="1" spans="1:3">
      <c r="A127" s="157" t="s">
        <v>114</v>
      </c>
      <c r="B127" s="158">
        <v>227.699136696648</v>
      </c>
      <c r="C127" s="149"/>
    </row>
    <row r="128" ht="15" customHeight="1" spans="1:3">
      <c r="A128" s="157" t="s">
        <v>115</v>
      </c>
      <c r="B128" s="158">
        <v>0</v>
      </c>
      <c r="C128" s="149"/>
    </row>
    <row r="129" ht="15" customHeight="1" spans="1:3">
      <c r="A129" s="157" t="s">
        <v>188</v>
      </c>
      <c r="B129" s="158">
        <v>0</v>
      </c>
      <c r="C129" s="149"/>
    </row>
    <row r="130" ht="15" customHeight="1" spans="1:3">
      <c r="A130" s="157" t="s">
        <v>189</v>
      </c>
      <c r="B130" s="158">
        <v>0</v>
      </c>
      <c r="C130" s="149"/>
    </row>
    <row r="131" ht="15" customHeight="1" spans="1:3">
      <c r="A131" s="157" t="s">
        <v>190</v>
      </c>
      <c r="B131" s="158">
        <v>0</v>
      </c>
      <c r="C131" s="149"/>
    </row>
    <row r="132" ht="15" customHeight="1" spans="1:3">
      <c r="A132" s="157" t="s">
        <v>191</v>
      </c>
      <c r="B132" s="158">
        <v>0</v>
      </c>
      <c r="C132" s="149"/>
    </row>
    <row r="133" ht="15" customHeight="1" spans="1:3">
      <c r="A133" s="157" t="s">
        <v>192</v>
      </c>
      <c r="B133" s="158">
        <v>405.898461067938</v>
      </c>
      <c r="C133" s="149"/>
    </row>
    <row r="134" ht="15" customHeight="1" spans="1:3">
      <c r="A134" s="157" t="s">
        <v>122</v>
      </c>
      <c r="B134" s="158">
        <v>30.7998832246674</v>
      </c>
      <c r="C134" s="149"/>
    </row>
    <row r="135" ht="15" customHeight="1" spans="1:3">
      <c r="A135" s="157" t="s">
        <v>193</v>
      </c>
      <c r="B135" s="158">
        <v>1040.59605466198</v>
      </c>
      <c r="C135" s="149"/>
    </row>
    <row r="136" ht="15" customHeight="1" spans="1:3">
      <c r="A136" s="157" t="s">
        <v>194</v>
      </c>
      <c r="B136" s="158">
        <v>118.79954958086</v>
      </c>
      <c r="C136" s="149"/>
    </row>
    <row r="137" ht="15" customHeight="1" spans="1:3">
      <c r="A137" s="157" t="s">
        <v>113</v>
      </c>
      <c r="B137" s="158">
        <v>0</v>
      </c>
      <c r="C137" s="149"/>
    </row>
    <row r="138" ht="15" customHeight="1" spans="1:3">
      <c r="A138" s="157" t="s">
        <v>114</v>
      </c>
      <c r="B138" s="158">
        <v>0</v>
      </c>
      <c r="C138" s="149"/>
    </row>
    <row r="139" ht="15" customHeight="1" spans="1:3">
      <c r="A139" s="160" t="s">
        <v>115</v>
      </c>
      <c r="B139" s="161">
        <v>0</v>
      </c>
      <c r="C139" s="149"/>
    </row>
    <row r="140" ht="15" customHeight="1" spans="1:3">
      <c r="A140" s="157" t="s">
        <v>195</v>
      </c>
      <c r="B140" s="158">
        <v>0</v>
      </c>
      <c r="C140" s="149"/>
    </row>
    <row r="141" ht="15" customHeight="1" spans="1:3">
      <c r="A141" s="157" t="s">
        <v>196</v>
      </c>
      <c r="B141" s="158">
        <v>70.3997330849541</v>
      </c>
      <c r="C141" s="149"/>
    </row>
    <row r="142" ht="15" customHeight="1" spans="1:3">
      <c r="A142" s="157" t="s">
        <v>197</v>
      </c>
      <c r="B142" s="158">
        <v>0</v>
      </c>
      <c r="C142" s="149"/>
    </row>
    <row r="143" ht="15" customHeight="1" spans="1:3">
      <c r="A143" s="157" t="s">
        <v>198</v>
      </c>
      <c r="B143" s="158">
        <v>0</v>
      </c>
      <c r="C143" s="149"/>
    </row>
    <row r="144" ht="15" customHeight="1" spans="1:3">
      <c r="A144" s="157" t="s">
        <v>199</v>
      </c>
      <c r="B144" s="158">
        <v>0</v>
      </c>
      <c r="C144" s="149"/>
    </row>
    <row r="145" ht="15" customHeight="1" spans="1:3">
      <c r="A145" s="157" t="s">
        <v>200</v>
      </c>
      <c r="B145" s="158">
        <v>0</v>
      </c>
      <c r="C145" s="149"/>
    </row>
    <row r="146" ht="15" customHeight="1" spans="1:3">
      <c r="A146" s="157" t="s">
        <v>201</v>
      </c>
      <c r="B146" s="158">
        <v>0</v>
      </c>
      <c r="C146" s="149"/>
    </row>
    <row r="147" ht="15" customHeight="1" spans="1:3">
      <c r="A147" s="157" t="s">
        <v>202</v>
      </c>
      <c r="B147" s="158">
        <v>0</v>
      </c>
      <c r="C147" s="149"/>
    </row>
    <row r="148" ht="15" customHeight="1" spans="1:3">
      <c r="A148" s="157" t="s">
        <v>122</v>
      </c>
      <c r="B148" s="158">
        <v>0</v>
      </c>
      <c r="C148" s="149"/>
    </row>
    <row r="149" ht="15" customHeight="1" spans="1:3">
      <c r="A149" s="157" t="s">
        <v>203</v>
      </c>
      <c r="B149" s="158">
        <v>48.3998164959059</v>
      </c>
      <c r="C149" s="149"/>
    </row>
    <row r="150" ht="15" customHeight="1" spans="1:3">
      <c r="A150" s="157" t="s">
        <v>204</v>
      </c>
      <c r="B150" s="158">
        <v>599.497727051562</v>
      </c>
      <c r="C150" s="149"/>
    </row>
    <row r="151" ht="15" customHeight="1" spans="1:3">
      <c r="A151" s="157" t="s">
        <v>113</v>
      </c>
      <c r="B151" s="158">
        <v>481.798173300154</v>
      </c>
      <c r="C151" s="149"/>
    </row>
    <row r="152" ht="15" customHeight="1" spans="1:3">
      <c r="A152" s="157" t="s">
        <v>114</v>
      </c>
      <c r="B152" s="158">
        <v>6.59997497671444</v>
      </c>
      <c r="C152" s="149"/>
    </row>
    <row r="153" ht="15" customHeight="1" spans="1:3">
      <c r="A153" s="157" t="s">
        <v>115</v>
      </c>
      <c r="B153" s="158">
        <v>0</v>
      </c>
      <c r="C153" s="149"/>
    </row>
    <row r="154" ht="15" customHeight="1" spans="1:3">
      <c r="A154" s="157" t="s">
        <v>205</v>
      </c>
      <c r="B154" s="158">
        <v>74.7997164027637</v>
      </c>
      <c r="C154" s="149"/>
    </row>
    <row r="155" ht="15" customHeight="1" spans="1:3">
      <c r="A155" s="157" t="s">
        <v>122</v>
      </c>
      <c r="B155" s="158">
        <v>0</v>
      </c>
      <c r="C155" s="149"/>
    </row>
    <row r="156" ht="15" customHeight="1" spans="1:3">
      <c r="A156" s="157" t="s">
        <v>206</v>
      </c>
      <c r="B156" s="158">
        <v>36.2998623719294</v>
      </c>
      <c r="C156" s="149"/>
    </row>
    <row r="157" ht="15" customHeight="1" spans="1:3">
      <c r="A157" s="157" t="s">
        <v>207</v>
      </c>
      <c r="B157" s="158">
        <v>246.399065797339</v>
      </c>
      <c r="C157" s="149"/>
    </row>
    <row r="158" ht="15" customHeight="1" spans="1:3">
      <c r="A158" s="157" t="s">
        <v>113</v>
      </c>
      <c r="B158" s="158">
        <v>91.2996538445498</v>
      </c>
      <c r="C158" s="149"/>
    </row>
    <row r="159" ht="15" customHeight="1" spans="1:3">
      <c r="A159" s="157" t="s">
        <v>114</v>
      </c>
      <c r="B159" s="158">
        <v>0</v>
      </c>
      <c r="C159" s="149"/>
    </row>
    <row r="160" ht="15" customHeight="1" spans="1:3">
      <c r="A160" s="157" t="s">
        <v>115</v>
      </c>
      <c r="B160" s="158">
        <v>0</v>
      </c>
      <c r="C160" s="149"/>
    </row>
    <row r="161" ht="15" customHeight="1" spans="1:3">
      <c r="A161" s="157" t="s">
        <v>208</v>
      </c>
      <c r="B161" s="158">
        <v>0</v>
      </c>
      <c r="C161" s="149"/>
    </row>
    <row r="162" ht="15" customHeight="1" spans="1:3">
      <c r="A162" s="157" t="s">
        <v>209</v>
      </c>
      <c r="B162" s="158">
        <v>112.199574604146</v>
      </c>
      <c r="C162" s="149"/>
    </row>
    <row r="163" ht="15" customHeight="1" spans="1:3">
      <c r="A163" s="157" t="s">
        <v>122</v>
      </c>
      <c r="B163" s="158">
        <v>30.7998832246674</v>
      </c>
      <c r="C163" s="149"/>
    </row>
    <row r="164" ht="15" customHeight="1" spans="1:3">
      <c r="A164" s="157" t="s">
        <v>210</v>
      </c>
      <c r="B164" s="158">
        <v>12.0999541239765</v>
      </c>
      <c r="C164" s="149"/>
    </row>
    <row r="165" ht="15" customHeight="1" spans="1:3">
      <c r="A165" s="157" t="s">
        <v>211</v>
      </c>
      <c r="B165" s="158">
        <v>447.69830258713</v>
      </c>
      <c r="C165" s="149"/>
    </row>
    <row r="166" ht="15" customHeight="1" spans="1:3">
      <c r="A166" s="157" t="s">
        <v>113</v>
      </c>
      <c r="B166" s="158">
        <v>335.498727982984</v>
      </c>
      <c r="C166" s="149"/>
    </row>
    <row r="167" ht="15" customHeight="1" spans="1:3">
      <c r="A167" s="157" t="s">
        <v>114</v>
      </c>
      <c r="B167" s="158">
        <v>0</v>
      </c>
      <c r="C167" s="149"/>
    </row>
    <row r="168" ht="15" customHeight="1" spans="1:3">
      <c r="A168" s="157" t="s">
        <v>115</v>
      </c>
      <c r="B168" s="158">
        <v>0</v>
      </c>
      <c r="C168" s="149"/>
    </row>
    <row r="169" ht="15" customHeight="1" spans="1:3">
      <c r="A169" s="157" t="s">
        <v>212</v>
      </c>
      <c r="B169" s="158">
        <v>52.7997998137155</v>
      </c>
      <c r="C169" s="149"/>
    </row>
    <row r="170" ht="15" customHeight="1" spans="1:3">
      <c r="A170" s="157" t="s">
        <v>213</v>
      </c>
      <c r="B170" s="158">
        <v>59.39977479043</v>
      </c>
      <c r="C170" s="149"/>
    </row>
    <row r="171" ht="15" customHeight="1" spans="1:3">
      <c r="A171" s="157" t="s">
        <v>214</v>
      </c>
      <c r="B171" s="158">
        <v>937.196446693451</v>
      </c>
      <c r="C171" s="149"/>
    </row>
    <row r="172" ht="15" customHeight="1" spans="1:3">
      <c r="A172" s="157" t="s">
        <v>113</v>
      </c>
      <c r="B172" s="158">
        <v>820.596888771496</v>
      </c>
      <c r="C172" s="149"/>
    </row>
    <row r="173" ht="15" customHeight="1" spans="1:3">
      <c r="A173" s="157" t="s">
        <v>114</v>
      </c>
      <c r="B173" s="158">
        <v>36.2998623719294</v>
      </c>
      <c r="C173" s="149"/>
    </row>
    <row r="174" ht="15" customHeight="1" spans="1:3">
      <c r="A174" s="157" t="s">
        <v>115</v>
      </c>
      <c r="B174" s="158">
        <v>0</v>
      </c>
      <c r="C174" s="149"/>
    </row>
    <row r="175" ht="15" customHeight="1" spans="1:3">
      <c r="A175" s="157" t="s">
        <v>127</v>
      </c>
      <c r="B175" s="158">
        <v>0</v>
      </c>
      <c r="C175" s="149"/>
    </row>
    <row r="176" ht="15" customHeight="1" spans="1:3">
      <c r="A176" s="157" t="s">
        <v>122</v>
      </c>
      <c r="B176" s="158">
        <v>0</v>
      </c>
      <c r="C176" s="149"/>
    </row>
    <row r="177" ht="15" customHeight="1" spans="1:3">
      <c r="A177" s="157" t="s">
        <v>215</v>
      </c>
      <c r="B177" s="158">
        <v>80.2996955500257</v>
      </c>
      <c r="C177" s="149"/>
    </row>
    <row r="178" ht="15" customHeight="1" spans="1:3">
      <c r="A178" s="157" t="s">
        <v>216</v>
      </c>
      <c r="B178" s="158">
        <v>3167.98798882293</v>
      </c>
      <c r="C178" s="149"/>
    </row>
    <row r="179" ht="15" customHeight="1" spans="1:3">
      <c r="A179" s="157" t="s">
        <v>113</v>
      </c>
      <c r="B179" s="158">
        <v>1042.79604632088</v>
      </c>
      <c r="C179" s="149"/>
    </row>
    <row r="180" ht="15" customHeight="1" spans="1:3">
      <c r="A180" s="157" t="s">
        <v>114</v>
      </c>
      <c r="B180" s="158">
        <v>21.9999165890481</v>
      </c>
      <c r="C180" s="149"/>
    </row>
    <row r="181" ht="15" customHeight="1" spans="1:3">
      <c r="A181" s="157" t="s">
        <v>115</v>
      </c>
      <c r="B181" s="158">
        <v>3.29998748835722</v>
      </c>
      <c r="C181" s="149"/>
    </row>
    <row r="182" ht="15" customHeight="1" spans="1:3">
      <c r="A182" s="157" t="s">
        <v>217</v>
      </c>
      <c r="B182" s="158">
        <v>582.997789609776</v>
      </c>
      <c r="C182" s="149"/>
    </row>
    <row r="183" ht="15" customHeight="1" spans="1:3">
      <c r="A183" s="157" t="s">
        <v>122</v>
      </c>
      <c r="B183" s="158">
        <v>3.29998748835722</v>
      </c>
      <c r="C183" s="149"/>
    </row>
    <row r="184" ht="15" customHeight="1" spans="1:3">
      <c r="A184" s="157" t="s">
        <v>218</v>
      </c>
      <c r="B184" s="158">
        <v>1513.59426132651</v>
      </c>
      <c r="C184" s="149"/>
    </row>
    <row r="185" ht="15" customHeight="1" spans="1:3">
      <c r="A185" s="157" t="s">
        <v>219</v>
      </c>
      <c r="B185" s="158">
        <v>8546.9675948452</v>
      </c>
      <c r="C185" s="149"/>
    </row>
    <row r="186" ht="15" customHeight="1" spans="1:3">
      <c r="A186" s="157" t="s">
        <v>113</v>
      </c>
      <c r="B186" s="158">
        <v>6477.87543964523</v>
      </c>
      <c r="C186" s="149"/>
    </row>
    <row r="187" ht="15" customHeight="1" spans="1:3">
      <c r="A187" s="157" t="s">
        <v>114</v>
      </c>
      <c r="B187" s="158">
        <v>271.698969874745</v>
      </c>
      <c r="C187" s="149"/>
    </row>
    <row r="188" ht="15" customHeight="1" spans="1:3">
      <c r="A188" s="157" t="s">
        <v>115</v>
      </c>
      <c r="B188" s="158">
        <v>232.099120014458</v>
      </c>
      <c r="C188" s="149"/>
    </row>
    <row r="189" ht="15" customHeight="1" spans="1:3">
      <c r="A189" s="157" t="s">
        <v>220</v>
      </c>
      <c r="B189" s="158">
        <v>262.899003239125</v>
      </c>
      <c r="C189" s="149"/>
    </row>
    <row r="190" ht="15" customHeight="1" spans="1:3">
      <c r="A190" s="157" t="s">
        <v>122</v>
      </c>
      <c r="B190" s="158">
        <v>0</v>
      </c>
      <c r="C190" s="149"/>
    </row>
    <row r="191" ht="15" customHeight="1" spans="1:3">
      <c r="A191" s="157" t="s">
        <v>221</v>
      </c>
      <c r="B191" s="158">
        <v>1302.39506207165</v>
      </c>
      <c r="C191" s="149"/>
    </row>
    <row r="192" ht="15" customHeight="1" spans="1:3">
      <c r="A192" s="157" t="s">
        <v>222</v>
      </c>
      <c r="B192" s="158">
        <v>2161.49180487398</v>
      </c>
      <c r="C192" s="149"/>
    </row>
    <row r="193" ht="15" customHeight="1" spans="1:3">
      <c r="A193" s="157" t="s">
        <v>113</v>
      </c>
      <c r="B193" s="158">
        <v>1517.99424464432</v>
      </c>
      <c r="C193" s="149"/>
    </row>
    <row r="194" ht="15" customHeight="1" spans="1:3">
      <c r="A194" s="157" t="s">
        <v>114</v>
      </c>
      <c r="B194" s="158">
        <v>38.4998540308342</v>
      </c>
      <c r="C194" s="149"/>
    </row>
    <row r="195" ht="15" customHeight="1" spans="1:3">
      <c r="A195" s="157" t="s">
        <v>115</v>
      </c>
      <c r="B195" s="158">
        <v>0</v>
      </c>
      <c r="C195" s="149"/>
    </row>
    <row r="196" ht="15" customHeight="1" spans="1:3">
      <c r="A196" s="157" t="s">
        <v>223</v>
      </c>
      <c r="B196" s="158">
        <v>365.198615378199</v>
      </c>
      <c r="C196" s="149"/>
    </row>
    <row r="197" ht="15" customHeight="1" spans="1:3">
      <c r="A197" s="157" t="s">
        <v>122</v>
      </c>
      <c r="B197" s="158">
        <v>0</v>
      </c>
      <c r="C197" s="149"/>
    </row>
    <row r="198" ht="15" customHeight="1" spans="1:3">
      <c r="A198" s="157" t="s">
        <v>224</v>
      </c>
      <c r="B198" s="158">
        <v>239.799090820625</v>
      </c>
      <c r="C198" s="149"/>
    </row>
    <row r="199" ht="15" customHeight="1" spans="1:3">
      <c r="A199" s="157" t="s">
        <v>225</v>
      </c>
      <c r="B199" s="158">
        <v>3055.78841421879</v>
      </c>
      <c r="C199" s="149"/>
    </row>
    <row r="200" ht="15" customHeight="1" spans="1:3">
      <c r="A200" s="157" t="s">
        <v>113</v>
      </c>
      <c r="B200" s="158">
        <v>1130.79571267707</v>
      </c>
      <c r="C200" s="149"/>
    </row>
    <row r="201" ht="15" customHeight="1" spans="1:3">
      <c r="A201" s="157" t="s">
        <v>114</v>
      </c>
      <c r="B201" s="158">
        <v>26.3998999068578</v>
      </c>
      <c r="C201" s="149"/>
    </row>
    <row r="202" ht="15" customHeight="1" spans="1:3">
      <c r="A202" s="157" t="s">
        <v>115</v>
      </c>
      <c r="B202" s="158">
        <v>0</v>
      </c>
      <c r="C202" s="149"/>
    </row>
    <row r="203" ht="15" customHeight="1" spans="1:3">
      <c r="A203" s="157" t="s">
        <v>122</v>
      </c>
      <c r="B203" s="158">
        <v>0</v>
      </c>
      <c r="C203" s="149"/>
    </row>
    <row r="204" ht="15" customHeight="1" spans="1:3">
      <c r="A204" s="157" t="s">
        <v>226</v>
      </c>
      <c r="B204" s="158">
        <v>1898.59280163485</v>
      </c>
      <c r="C204" s="149"/>
    </row>
    <row r="205" ht="15" customHeight="1" spans="1:3">
      <c r="A205" s="157" t="s">
        <v>227</v>
      </c>
      <c r="B205" s="158">
        <v>684.197405919397</v>
      </c>
      <c r="C205" s="149"/>
    </row>
    <row r="206" ht="15" customHeight="1" spans="1:3">
      <c r="A206" s="157" t="s">
        <v>113</v>
      </c>
      <c r="B206" s="158">
        <v>531.297985625513</v>
      </c>
      <c r="C206" s="149"/>
    </row>
    <row r="207" ht="15" customHeight="1" spans="1:3">
      <c r="A207" s="157" t="s">
        <v>114</v>
      </c>
      <c r="B207" s="158">
        <v>0</v>
      </c>
      <c r="C207" s="149"/>
    </row>
    <row r="208" ht="15" customHeight="1" spans="1:3">
      <c r="A208" s="157" t="s">
        <v>115</v>
      </c>
      <c r="B208" s="158">
        <v>0</v>
      </c>
      <c r="C208" s="149"/>
    </row>
    <row r="209" ht="15" customHeight="1" spans="1:3">
      <c r="A209" s="157" t="s">
        <v>228</v>
      </c>
      <c r="B209" s="158">
        <v>58.2997789609776</v>
      </c>
      <c r="C209" s="149"/>
    </row>
    <row r="210" ht="15" customHeight="1" spans="1:3">
      <c r="A210" s="157" t="s">
        <v>229</v>
      </c>
      <c r="B210" s="158">
        <v>0</v>
      </c>
      <c r="C210" s="149"/>
    </row>
    <row r="211" ht="15" customHeight="1" spans="1:3">
      <c r="A211" s="157" t="s">
        <v>122</v>
      </c>
      <c r="B211" s="158">
        <v>0</v>
      </c>
      <c r="C211" s="149"/>
    </row>
    <row r="212" ht="15" customHeight="1" spans="1:3">
      <c r="A212" s="157" t="s">
        <v>230</v>
      </c>
      <c r="B212" s="158">
        <v>94.599641332907</v>
      </c>
      <c r="C212" s="149"/>
    </row>
    <row r="213" ht="15" customHeight="1" spans="1:3">
      <c r="A213" s="157" t="s">
        <v>231</v>
      </c>
      <c r="B213" s="158">
        <v>0</v>
      </c>
      <c r="C213" s="149"/>
    </row>
    <row r="214" ht="15" customHeight="1" spans="1:3">
      <c r="A214" s="157" t="s">
        <v>113</v>
      </c>
      <c r="B214" s="158">
        <v>0</v>
      </c>
      <c r="C214" s="149"/>
    </row>
    <row r="215" ht="15" customHeight="1" spans="1:3">
      <c r="A215" s="157" t="s">
        <v>114</v>
      </c>
      <c r="B215" s="158">
        <v>0</v>
      </c>
      <c r="C215" s="149"/>
    </row>
    <row r="216" ht="15" customHeight="1" spans="1:3">
      <c r="A216" s="157" t="s">
        <v>115</v>
      </c>
      <c r="B216" s="158">
        <v>0</v>
      </c>
      <c r="C216" s="149"/>
    </row>
    <row r="217" ht="15" customHeight="1" spans="1:3">
      <c r="A217" s="157" t="s">
        <v>122</v>
      </c>
      <c r="B217" s="158">
        <v>0</v>
      </c>
      <c r="C217" s="149"/>
    </row>
    <row r="218" ht="15" customHeight="1" spans="1:3">
      <c r="A218" s="157" t="s">
        <v>232</v>
      </c>
      <c r="B218" s="158">
        <v>0</v>
      </c>
      <c r="C218" s="149"/>
    </row>
    <row r="219" ht="15" customHeight="1" spans="1:3">
      <c r="A219" s="157" t="s">
        <v>233</v>
      </c>
      <c r="B219" s="158">
        <v>613.797672834443</v>
      </c>
      <c r="C219" s="149"/>
    </row>
    <row r="220" ht="15" customHeight="1" spans="1:3">
      <c r="A220" s="157" t="s">
        <v>113</v>
      </c>
      <c r="B220" s="158">
        <v>588.497768757038</v>
      </c>
      <c r="C220" s="149"/>
    </row>
    <row r="221" ht="15" customHeight="1" spans="1:3">
      <c r="A221" s="157" t="s">
        <v>114</v>
      </c>
      <c r="B221" s="158">
        <v>0</v>
      </c>
      <c r="C221" s="149"/>
    </row>
    <row r="222" ht="15" customHeight="1" spans="1:3">
      <c r="A222" s="157" t="s">
        <v>115</v>
      </c>
      <c r="B222" s="158">
        <v>0</v>
      </c>
      <c r="C222" s="149"/>
    </row>
    <row r="223" ht="15" customHeight="1" spans="1:3">
      <c r="A223" s="157" t="s">
        <v>122</v>
      </c>
      <c r="B223" s="158">
        <v>0</v>
      </c>
      <c r="C223" s="149"/>
    </row>
    <row r="224" ht="15" customHeight="1" spans="1:3">
      <c r="A224" s="157" t="s">
        <v>234</v>
      </c>
      <c r="B224" s="158">
        <v>25.2999040774054</v>
      </c>
      <c r="C224" s="149"/>
    </row>
    <row r="225" ht="15" customHeight="1" spans="1:3">
      <c r="A225" s="157" t="s">
        <v>235</v>
      </c>
      <c r="B225" s="158">
        <v>390.498519455604</v>
      </c>
      <c r="C225" s="149"/>
    </row>
    <row r="226" ht="15" customHeight="1" spans="1:3">
      <c r="A226" s="157" t="s">
        <v>113</v>
      </c>
      <c r="B226" s="158">
        <v>317.898794711746</v>
      </c>
      <c r="C226" s="149"/>
    </row>
    <row r="227" ht="15" customHeight="1" spans="1:3">
      <c r="A227" s="157" t="s">
        <v>114</v>
      </c>
      <c r="B227" s="158">
        <v>0</v>
      </c>
      <c r="C227" s="149"/>
    </row>
    <row r="228" ht="15" customHeight="1" spans="1:3">
      <c r="A228" s="157" t="s">
        <v>115</v>
      </c>
      <c r="B228" s="158">
        <v>0</v>
      </c>
      <c r="C228" s="149"/>
    </row>
    <row r="229" ht="15" customHeight="1" spans="1:3">
      <c r="A229" s="157" t="s">
        <v>122</v>
      </c>
      <c r="B229" s="158">
        <v>0</v>
      </c>
      <c r="C229" s="149"/>
    </row>
    <row r="230" ht="15" customHeight="1" spans="1:3">
      <c r="A230" s="157" t="s">
        <v>236</v>
      </c>
      <c r="B230" s="158">
        <v>72.5997247438589</v>
      </c>
      <c r="C230" s="149"/>
    </row>
    <row r="231" ht="15" customHeight="1" spans="1:3">
      <c r="A231" s="157" t="s">
        <v>237</v>
      </c>
      <c r="B231" s="158">
        <v>9928.56235663743</v>
      </c>
      <c r="C231" s="149"/>
    </row>
    <row r="232" ht="15" customHeight="1" spans="1:3">
      <c r="A232" s="157" t="s">
        <v>113</v>
      </c>
      <c r="B232" s="158">
        <v>6664.87473065213</v>
      </c>
      <c r="C232" s="149"/>
    </row>
    <row r="233" ht="15" customHeight="1" spans="1:3">
      <c r="A233" s="157" t="s">
        <v>114</v>
      </c>
      <c r="B233" s="158">
        <v>145.199449487718</v>
      </c>
      <c r="C233" s="149"/>
    </row>
    <row r="234" ht="15" customHeight="1" spans="1:3">
      <c r="A234" s="157" t="s">
        <v>115</v>
      </c>
      <c r="B234" s="158">
        <v>0</v>
      </c>
      <c r="C234" s="149"/>
    </row>
    <row r="235" ht="15" customHeight="1" spans="1:3">
      <c r="A235" s="157" t="s">
        <v>238</v>
      </c>
      <c r="B235" s="158">
        <v>856.896751143425</v>
      </c>
      <c r="C235" s="149"/>
    </row>
    <row r="236" ht="15" customHeight="1" spans="1:3">
      <c r="A236" s="157" t="s">
        <v>239</v>
      </c>
      <c r="B236" s="158">
        <v>122.099537069217</v>
      </c>
      <c r="C236" s="149"/>
    </row>
    <row r="237" ht="15" customHeight="1" spans="1:3">
      <c r="A237" s="157" t="s">
        <v>240</v>
      </c>
      <c r="B237" s="158">
        <v>41.7998415191915</v>
      </c>
      <c r="C237" s="149"/>
    </row>
    <row r="238" ht="15" customHeight="1" spans="1:3">
      <c r="A238" s="157" t="s">
        <v>241</v>
      </c>
      <c r="B238" s="158">
        <v>73.6997205733113</v>
      </c>
      <c r="C238" s="149"/>
    </row>
    <row r="239" ht="15" customHeight="1" spans="1:3">
      <c r="A239" s="157" t="s">
        <v>154</v>
      </c>
      <c r="B239" s="158">
        <v>0</v>
      </c>
      <c r="C239" s="149"/>
    </row>
    <row r="240" ht="15" customHeight="1" spans="1:3">
      <c r="A240" s="157" t="s">
        <v>242</v>
      </c>
      <c r="B240" s="158">
        <v>644.597556059111</v>
      </c>
      <c r="C240" s="149"/>
    </row>
    <row r="241" ht="15" customHeight="1" spans="1:3">
      <c r="A241" s="157" t="s">
        <v>243</v>
      </c>
      <c r="B241" s="158">
        <v>0</v>
      </c>
      <c r="C241" s="149"/>
    </row>
    <row r="242" ht="15" customHeight="1" spans="1:3">
      <c r="A242" s="157" t="s">
        <v>244</v>
      </c>
      <c r="B242" s="158">
        <v>0</v>
      </c>
      <c r="C242" s="149"/>
    </row>
    <row r="243" ht="15" customHeight="1" spans="1:3">
      <c r="A243" s="157" t="s">
        <v>245</v>
      </c>
      <c r="B243" s="158">
        <v>811.796922135876</v>
      </c>
      <c r="C243" s="149"/>
    </row>
    <row r="244" ht="15" customHeight="1" spans="1:3">
      <c r="A244" s="157" t="s">
        <v>246</v>
      </c>
      <c r="B244" s="158">
        <v>91.2996538445498</v>
      </c>
      <c r="C244" s="149"/>
    </row>
    <row r="245" ht="15" customHeight="1" spans="1:3">
      <c r="A245" s="157" t="s">
        <v>247</v>
      </c>
      <c r="B245" s="158">
        <v>49.4998123253583</v>
      </c>
      <c r="C245" s="149"/>
    </row>
    <row r="246" ht="15" customHeight="1" spans="1:3">
      <c r="A246" s="157" t="s">
        <v>122</v>
      </c>
      <c r="B246" s="158">
        <v>0</v>
      </c>
      <c r="C246" s="149"/>
    </row>
    <row r="247" ht="15" customHeight="1" spans="1:3">
      <c r="A247" s="157" t="s">
        <v>248</v>
      </c>
      <c r="B247" s="158">
        <v>426.798381827534</v>
      </c>
      <c r="C247" s="149"/>
    </row>
    <row r="248" ht="15" customHeight="1" spans="1:3">
      <c r="A248" s="157" t="s">
        <v>249</v>
      </c>
      <c r="B248" s="158">
        <v>1428.89458245868</v>
      </c>
      <c r="C248" s="149"/>
    </row>
    <row r="249" ht="15" customHeight="1" spans="1:3">
      <c r="A249" s="157" t="s">
        <v>250</v>
      </c>
      <c r="B249" s="158">
        <v>0</v>
      </c>
      <c r="C249" s="149"/>
    </row>
    <row r="250" ht="15" customHeight="1" spans="1:3">
      <c r="A250" s="157" t="s">
        <v>251</v>
      </c>
      <c r="B250" s="158">
        <v>1428.89458245868</v>
      </c>
      <c r="C250" s="149"/>
    </row>
    <row r="251" ht="15" customHeight="1" spans="1:2">
      <c r="A251" s="157" t="s">
        <v>252</v>
      </c>
      <c r="B251" s="158"/>
    </row>
    <row r="252" ht="15" customHeight="1" spans="1:2">
      <c r="A252" s="157" t="s">
        <v>253</v>
      </c>
      <c r="B252" s="158"/>
    </row>
    <row r="253" ht="15" customHeight="1" spans="1:2">
      <c r="A253" s="157" t="s">
        <v>113</v>
      </c>
      <c r="B253" s="158"/>
    </row>
    <row r="254" ht="15" customHeight="1" spans="1:2">
      <c r="A254" s="157" t="s">
        <v>114</v>
      </c>
      <c r="B254" s="158"/>
    </row>
    <row r="255" ht="15" customHeight="1" spans="1:2">
      <c r="A255" s="157" t="s">
        <v>115</v>
      </c>
      <c r="B255" s="158"/>
    </row>
    <row r="256" ht="15" customHeight="1" spans="1:2">
      <c r="A256" s="157" t="s">
        <v>220</v>
      </c>
      <c r="B256" s="158"/>
    </row>
    <row r="257" ht="15" customHeight="1" spans="1:2">
      <c r="A257" s="157" t="s">
        <v>122</v>
      </c>
      <c r="B257" s="158"/>
    </row>
    <row r="258" ht="15" customHeight="1" spans="1:2">
      <c r="A258" s="157" t="s">
        <v>254</v>
      </c>
      <c r="B258" s="158"/>
    </row>
    <row r="259" ht="15" customHeight="1" spans="1:2">
      <c r="A259" s="157" t="s">
        <v>255</v>
      </c>
      <c r="B259" s="158"/>
    </row>
    <row r="260" ht="15" customHeight="1" spans="1:2">
      <c r="A260" s="157" t="s">
        <v>256</v>
      </c>
      <c r="B260" s="158"/>
    </row>
    <row r="261" ht="15" customHeight="1" spans="1:2">
      <c r="A261" s="157" t="s">
        <v>257</v>
      </c>
      <c r="B261" s="158"/>
    </row>
    <row r="262" ht="15" customHeight="1" spans="1:2">
      <c r="A262" s="157" t="s">
        <v>258</v>
      </c>
      <c r="B262" s="158"/>
    </row>
    <row r="263" ht="15" customHeight="1" spans="1:2">
      <c r="A263" s="157" t="s">
        <v>259</v>
      </c>
      <c r="B263" s="158"/>
    </row>
    <row r="264" ht="15" customHeight="1" spans="1:2">
      <c r="A264" s="157" t="s">
        <v>260</v>
      </c>
      <c r="B264" s="158"/>
    </row>
    <row r="265" ht="15" customHeight="1" spans="1:2">
      <c r="A265" s="157" t="s">
        <v>261</v>
      </c>
      <c r="B265" s="158"/>
    </row>
    <row r="266" ht="15" customHeight="1" spans="1:2">
      <c r="A266" s="157" t="s">
        <v>262</v>
      </c>
      <c r="B266" s="158"/>
    </row>
    <row r="267" ht="15" customHeight="1" spans="1:2">
      <c r="A267" s="157" t="s">
        <v>263</v>
      </c>
      <c r="B267" s="158"/>
    </row>
    <row r="268" ht="15" customHeight="1" spans="1:2">
      <c r="A268" s="157" t="s">
        <v>264</v>
      </c>
      <c r="B268" s="158"/>
    </row>
    <row r="269" ht="15" customHeight="1" spans="1:2">
      <c r="A269" s="157" t="s">
        <v>265</v>
      </c>
      <c r="B269" s="158"/>
    </row>
    <row r="270" ht="15" customHeight="1" spans="1:2">
      <c r="A270" s="157" t="s">
        <v>266</v>
      </c>
      <c r="B270" s="158"/>
    </row>
    <row r="271" ht="15" customHeight="1" spans="1:2">
      <c r="A271" s="157" t="s">
        <v>267</v>
      </c>
      <c r="B271" s="158"/>
    </row>
    <row r="272" ht="15" customHeight="1" spans="1:2">
      <c r="A272" s="157" t="s">
        <v>268</v>
      </c>
      <c r="B272" s="158"/>
    </row>
    <row r="273" ht="15" customHeight="1" spans="1:2">
      <c r="A273" s="157" t="s">
        <v>269</v>
      </c>
      <c r="B273" s="158"/>
    </row>
    <row r="274" ht="15" customHeight="1" spans="1:2">
      <c r="A274" s="157" t="s">
        <v>270</v>
      </c>
      <c r="B274" s="158"/>
    </row>
    <row r="275" ht="15" customHeight="1" spans="1:2">
      <c r="A275" s="157" t="s">
        <v>271</v>
      </c>
      <c r="B275" s="158"/>
    </row>
    <row r="276" ht="15" customHeight="1" spans="1:2">
      <c r="A276" s="157" t="s">
        <v>272</v>
      </c>
      <c r="B276" s="158"/>
    </row>
    <row r="277" ht="15" customHeight="1" spans="1:2">
      <c r="A277" s="157" t="s">
        <v>273</v>
      </c>
      <c r="B277" s="158"/>
    </row>
    <row r="278" ht="15" customHeight="1" spans="1:2">
      <c r="A278" s="157" t="s">
        <v>274</v>
      </c>
      <c r="B278" s="158"/>
    </row>
    <row r="279" ht="15" customHeight="1" spans="1:2">
      <c r="A279" s="157" t="s">
        <v>275</v>
      </c>
      <c r="B279" s="158"/>
    </row>
    <row r="280" ht="15" customHeight="1" spans="1:2">
      <c r="A280" s="157" t="s">
        <v>276</v>
      </c>
      <c r="B280" s="158"/>
    </row>
    <row r="281" ht="15" customHeight="1" spans="1:2">
      <c r="A281" s="157" t="s">
        <v>277</v>
      </c>
      <c r="B281" s="158"/>
    </row>
    <row r="282" ht="15" customHeight="1" spans="1:2">
      <c r="A282" s="157" t="s">
        <v>278</v>
      </c>
      <c r="B282" s="158"/>
    </row>
    <row r="283" ht="15" customHeight="1" spans="1:2">
      <c r="A283" s="157" t="s">
        <v>113</v>
      </c>
      <c r="B283" s="158"/>
    </row>
    <row r="284" ht="15" customHeight="1" spans="1:2">
      <c r="A284" s="157" t="s">
        <v>114</v>
      </c>
      <c r="B284" s="158"/>
    </row>
    <row r="285" ht="15" customHeight="1" spans="1:2">
      <c r="A285" s="157" t="s">
        <v>115</v>
      </c>
      <c r="B285" s="158"/>
    </row>
    <row r="286" ht="15" customHeight="1" spans="1:2">
      <c r="A286" s="157" t="s">
        <v>122</v>
      </c>
      <c r="B286" s="158"/>
    </row>
    <row r="287" ht="15" customHeight="1" spans="1:2">
      <c r="A287" s="157" t="s">
        <v>279</v>
      </c>
      <c r="B287" s="158"/>
    </row>
    <row r="288" ht="15" customHeight="1" spans="1:2">
      <c r="A288" s="157" t="s">
        <v>280</v>
      </c>
      <c r="B288" s="158"/>
    </row>
    <row r="289" ht="15" customHeight="1" spans="1:2">
      <c r="A289" s="157" t="s">
        <v>281</v>
      </c>
      <c r="B289" s="158"/>
    </row>
    <row r="290" ht="15" customHeight="1" spans="1:2">
      <c r="A290" s="157" t="s">
        <v>282</v>
      </c>
      <c r="B290" s="158">
        <v>2900</v>
      </c>
    </row>
    <row r="291" ht="15" customHeight="1" spans="1:2">
      <c r="A291" s="157" t="s">
        <v>283</v>
      </c>
      <c r="B291" s="158"/>
    </row>
    <row r="292" ht="15" customHeight="1" spans="1:2">
      <c r="A292" s="157" t="s">
        <v>284</v>
      </c>
      <c r="B292" s="158"/>
    </row>
    <row r="293" ht="15" customHeight="1" spans="1:2">
      <c r="A293" s="157" t="s">
        <v>285</v>
      </c>
      <c r="B293" s="158"/>
    </row>
    <row r="294" ht="15" customHeight="1" spans="1:2">
      <c r="A294" s="157" t="s">
        <v>286</v>
      </c>
      <c r="B294" s="158"/>
    </row>
    <row r="295" ht="15" customHeight="1" spans="1:2">
      <c r="A295" s="157" t="s">
        <v>287</v>
      </c>
      <c r="B295" s="158"/>
    </row>
    <row r="296" ht="15" customHeight="1" spans="1:2">
      <c r="A296" s="157" t="s">
        <v>288</v>
      </c>
      <c r="B296" s="158"/>
    </row>
    <row r="297" ht="15" customHeight="1" spans="1:2">
      <c r="A297" s="157" t="s">
        <v>289</v>
      </c>
      <c r="B297" s="158">
        <v>2900</v>
      </c>
    </row>
    <row r="298" ht="15" customHeight="1" spans="1:2">
      <c r="A298" s="157" t="s">
        <v>290</v>
      </c>
      <c r="B298" s="158">
        <v>207.017896641866</v>
      </c>
    </row>
    <row r="299" ht="15" customHeight="1" spans="1:2">
      <c r="A299" s="157" t="s">
        <v>291</v>
      </c>
      <c r="B299" s="158">
        <v>0</v>
      </c>
    </row>
    <row r="300" ht="15" customHeight="1" spans="1:2">
      <c r="A300" s="157" t="s">
        <v>292</v>
      </c>
      <c r="B300" s="158">
        <v>2165.23225417253</v>
      </c>
    </row>
    <row r="301" ht="15" customHeight="1" spans="1:2">
      <c r="A301" s="157" t="s">
        <v>293</v>
      </c>
      <c r="B301" s="158">
        <v>0</v>
      </c>
    </row>
    <row r="302" ht="15" customHeight="1" spans="1:2">
      <c r="A302" s="157" t="s">
        <v>294</v>
      </c>
      <c r="B302" s="158">
        <v>0</v>
      </c>
    </row>
    <row r="303" ht="15" customHeight="1" spans="1:2">
      <c r="A303" s="157" t="s">
        <v>295</v>
      </c>
      <c r="B303" s="158">
        <v>0</v>
      </c>
    </row>
    <row r="304" ht="15" customHeight="1" spans="1:2">
      <c r="A304" s="157" t="s">
        <v>296</v>
      </c>
      <c r="B304" s="158">
        <v>84.5566056706214</v>
      </c>
    </row>
    <row r="305" ht="15" customHeight="1" spans="1:2">
      <c r="A305" s="157" t="s">
        <v>297</v>
      </c>
      <c r="B305" s="158">
        <v>0</v>
      </c>
    </row>
    <row r="306" ht="15" customHeight="1" spans="1:2">
      <c r="A306" s="157" t="s">
        <v>298</v>
      </c>
      <c r="B306" s="158">
        <v>443.193243514981</v>
      </c>
    </row>
    <row r="307" ht="15" customHeight="1" spans="1:2">
      <c r="A307" s="157" t="s">
        <v>299</v>
      </c>
      <c r="B307" s="158">
        <v>0</v>
      </c>
    </row>
    <row r="308" ht="15" customHeight="1" spans="1:2">
      <c r="A308" s="157" t="s">
        <v>300</v>
      </c>
      <c r="B308" s="158">
        <v>0</v>
      </c>
    </row>
    <row r="309" ht="15" customHeight="1" spans="1:2">
      <c r="A309" s="157" t="s">
        <v>301</v>
      </c>
      <c r="B309" s="158">
        <v>91670</v>
      </c>
    </row>
    <row r="310" ht="15" customHeight="1" spans="1:2">
      <c r="A310" s="157" t="s">
        <v>302</v>
      </c>
      <c r="B310" s="158">
        <v>837.103652683114</v>
      </c>
    </row>
    <row r="311" ht="15" customHeight="1" spans="1:2">
      <c r="A311" s="157" t="s">
        <v>303</v>
      </c>
      <c r="B311" s="158">
        <v>837.103652683114</v>
      </c>
    </row>
    <row r="312" ht="15" customHeight="1" spans="1:2">
      <c r="A312" s="157" t="s">
        <v>304</v>
      </c>
      <c r="B312" s="158">
        <v>0</v>
      </c>
    </row>
    <row r="313" ht="15" customHeight="1" spans="1:2">
      <c r="A313" s="157" t="s">
        <v>305</v>
      </c>
      <c r="B313" s="158">
        <v>81304.6547710473</v>
      </c>
    </row>
    <row r="314" ht="15" customHeight="1" spans="1:2">
      <c r="A314" s="157" t="s">
        <v>113</v>
      </c>
      <c r="B314" s="158">
        <v>37527.7637515599</v>
      </c>
    </row>
    <row r="315" ht="15" customHeight="1" spans="1:2">
      <c r="A315" s="157" t="s">
        <v>114</v>
      </c>
      <c r="B315" s="158">
        <v>805.203513487568</v>
      </c>
    </row>
    <row r="316" ht="15" customHeight="1" spans="1:2">
      <c r="A316" s="157" t="s">
        <v>115</v>
      </c>
      <c r="B316" s="158">
        <v>0</v>
      </c>
    </row>
    <row r="317" ht="15" customHeight="1" spans="1:2">
      <c r="A317" s="157" t="s">
        <v>154</v>
      </c>
      <c r="B317" s="158">
        <v>4142.61807622156</v>
      </c>
    </row>
    <row r="318" ht="15" customHeight="1" spans="1:2">
      <c r="A318" s="157" t="s">
        <v>306</v>
      </c>
      <c r="B318" s="158">
        <v>9538.14161946818</v>
      </c>
    </row>
    <row r="319" ht="15" customHeight="1" spans="1:2">
      <c r="A319" s="157" t="s">
        <v>307</v>
      </c>
      <c r="B319" s="158">
        <v>11685.3509887684</v>
      </c>
    </row>
    <row r="320" ht="15" customHeight="1" spans="1:2">
      <c r="A320" s="157" t="s">
        <v>122</v>
      </c>
      <c r="B320" s="158">
        <v>0</v>
      </c>
    </row>
    <row r="321" ht="15" customHeight="1" spans="1:2">
      <c r="A321" s="157" t="s">
        <v>308</v>
      </c>
      <c r="B321" s="158">
        <v>17605.5768215417</v>
      </c>
    </row>
    <row r="322" ht="15" customHeight="1" spans="1:2">
      <c r="A322" s="157" t="s">
        <v>309</v>
      </c>
      <c r="B322" s="158">
        <v>656.702865508304</v>
      </c>
    </row>
    <row r="323" ht="15" customHeight="1" spans="1:2">
      <c r="A323" s="157" t="s">
        <v>113</v>
      </c>
      <c r="B323" s="158">
        <v>177.100772775271</v>
      </c>
    </row>
    <row r="324" ht="15" customHeight="1" spans="1:2">
      <c r="A324" s="157" t="s">
        <v>114</v>
      </c>
      <c r="B324" s="158">
        <v>271.701185562062</v>
      </c>
    </row>
    <row r="325" ht="15" customHeight="1" spans="1:2">
      <c r="A325" s="157" t="s">
        <v>115</v>
      </c>
      <c r="B325" s="158">
        <v>0</v>
      </c>
    </row>
    <row r="326" ht="15" customHeight="1" spans="1:2">
      <c r="A326" s="157" t="s">
        <v>310</v>
      </c>
      <c r="B326" s="158">
        <v>0</v>
      </c>
    </row>
    <row r="327" ht="15" customHeight="1" spans="1:2">
      <c r="A327" s="157" t="s">
        <v>122</v>
      </c>
      <c r="B327" s="158">
        <v>0</v>
      </c>
    </row>
    <row r="328" ht="15" customHeight="1" spans="1:2">
      <c r="A328" s="157" t="s">
        <v>311</v>
      </c>
      <c r="B328" s="158">
        <v>207.90090717097</v>
      </c>
    </row>
    <row r="329" ht="15" customHeight="1" spans="1:2">
      <c r="A329" s="157" t="s">
        <v>312</v>
      </c>
      <c r="B329" s="158">
        <v>0</v>
      </c>
    </row>
    <row r="330" ht="15" customHeight="1" spans="1:2">
      <c r="A330" s="157" t="s">
        <v>113</v>
      </c>
      <c r="B330" s="158">
        <v>0</v>
      </c>
    </row>
    <row r="331" ht="15" customHeight="1" spans="1:2">
      <c r="A331" s="157" t="s">
        <v>114</v>
      </c>
      <c r="B331" s="158">
        <v>0</v>
      </c>
    </row>
    <row r="332" ht="15" customHeight="1" spans="1:2">
      <c r="A332" s="157" t="s">
        <v>115</v>
      </c>
      <c r="B332" s="158">
        <v>0</v>
      </c>
    </row>
    <row r="333" ht="15" customHeight="1" spans="1:2">
      <c r="A333" s="157" t="s">
        <v>313</v>
      </c>
      <c r="B333" s="158">
        <v>0</v>
      </c>
    </row>
    <row r="334" ht="15" customHeight="1" spans="1:2">
      <c r="A334" s="157" t="s">
        <v>314</v>
      </c>
      <c r="B334" s="158">
        <v>0</v>
      </c>
    </row>
    <row r="335" ht="15" customHeight="1" spans="1:2">
      <c r="A335" s="157" t="s">
        <v>122</v>
      </c>
      <c r="B335" s="158">
        <v>0</v>
      </c>
    </row>
    <row r="336" ht="15" customHeight="1" spans="1:2">
      <c r="A336" s="157" t="s">
        <v>315</v>
      </c>
      <c r="B336" s="158">
        <v>0</v>
      </c>
    </row>
    <row r="337" ht="15" customHeight="1" spans="1:2">
      <c r="A337" s="157" t="s">
        <v>316</v>
      </c>
      <c r="B337" s="158">
        <v>521.402275127196</v>
      </c>
    </row>
    <row r="338" ht="15" customHeight="1" spans="1:2">
      <c r="A338" s="157" t="s">
        <v>113</v>
      </c>
      <c r="B338" s="158">
        <v>480.702097532879</v>
      </c>
    </row>
    <row r="339" ht="15" customHeight="1" spans="1:2">
      <c r="A339" s="157" t="s">
        <v>114</v>
      </c>
      <c r="B339" s="158">
        <v>0</v>
      </c>
    </row>
    <row r="340" ht="15" customHeight="1" spans="1:2">
      <c r="A340" s="157" t="s">
        <v>115</v>
      </c>
      <c r="B340" s="158">
        <v>0</v>
      </c>
    </row>
    <row r="341" ht="15" customHeight="1" spans="1:2">
      <c r="A341" s="157" t="s">
        <v>317</v>
      </c>
      <c r="B341" s="158">
        <v>0</v>
      </c>
    </row>
    <row r="342" ht="15" customHeight="1" spans="1:2">
      <c r="A342" s="157" t="s">
        <v>318</v>
      </c>
      <c r="B342" s="158">
        <v>0</v>
      </c>
    </row>
    <row r="343" ht="15" customHeight="1" spans="1:2">
      <c r="A343" s="157" t="s">
        <v>319</v>
      </c>
      <c r="B343" s="158">
        <v>0</v>
      </c>
    </row>
    <row r="344" ht="15" customHeight="1" spans="1:2">
      <c r="A344" s="157" t="s">
        <v>122</v>
      </c>
      <c r="B344" s="158">
        <v>0</v>
      </c>
    </row>
    <row r="345" ht="15" customHeight="1" spans="1:2">
      <c r="A345" s="157" t="s">
        <v>320</v>
      </c>
      <c r="B345" s="158">
        <v>40.700177594317</v>
      </c>
    </row>
    <row r="346" ht="15" customHeight="1" spans="1:2">
      <c r="A346" s="157" t="s">
        <v>321</v>
      </c>
      <c r="B346" s="158">
        <v>2418.91055486224</v>
      </c>
    </row>
    <row r="347" ht="15" customHeight="1" spans="1:2">
      <c r="A347" s="157" t="s">
        <v>113</v>
      </c>
      <c r="B347" s="158">
        <v>1958.0085437266</v>
      </c>
    </row>
    <row r="348" ht="15" customHeight="1" spans="1:2">
      <c r="A348" s="157" t="s">
        <v>114</v>
      </c>
      <c r="B348" s="158">
        <v>38.5001679946242</v>
      </c>
    </row>
    <row r="349" ht="15" customHeight="1" spans="1:2">
      <c r="A349" s="157" t="s">
        <v>115</v>
      </c>
      <c r="B349" s="158">
        <v>0</v>
      </c>
    </row>
    <row r="350" ht="15" customHeight="1" spans="1:2">
      <c r="A350" s="157" t="s">
        <v>322</v>
      </c>
      <c r="B350" s="158">
        <v>0</v>
      </c>
    </row>
    <row r="351" ht="15" customHeight="1" spans="1:2">
      <c r="A351" s="157" t="s">
        <v>323</v>
      </c>
      <c r="B351" s="158">
        <v>0</v>
      </c>
    </row>
    <row r="352" ht="15" customHeight="1" spans="1:2">
      <c r="A352" s="157" t="s">
        <v>324</v>
      </c>
      <c r="B352" s="158">
        <v>0</v>
      </c>
    </row>
    <row r="353" ht="15" customHeight="1" spans="1:2">
      <c r="A353" s="157" t="s">
        <v>325</v>
      </c>
      <c r="B353" s="158">
        <v>334.401459153307</v>
      </c>
    </row>
    <row r="354" ht="15" customHeight="1" spans="1:2">
      <c r="A354" s="157" t="s">
        <v>326</v>
      </c>
      <c r="B354" s="158">
        <v>0</v>
      </c>
    </row>
    <row r="355" ht="15" customHeight="1" spans="1:2">
      <c r="A355" s="157" t="s">
        <v>327</v>
      </c>
      <c r="B355" s="158">
        <v>52.8002303926274</v>
      </c>
    </row>
    <row r="356" ht="15" customHeight="1" spans="1:2">
      <c r="A356" s="157" t="s">
        <v>328</v>
      </c>
      <c r="B356" s="158">
        <v>0</v>
      </c>
    </row>
    <row r="357" ht="15" customHeight="1" spans="1:2">
      <c r="A357" s="157" t="s">
        <v>329</v>
      </c>
      <c r="B357" s="158">
        <v>0</v>
      </c>
    </row>
    <row r="358" ht="15" customHeight="1" spans="1:2">
      <c r="A358" s="157" t="s">
        <v>330</v>
      </c>
      <c r="B358" s="158">
        <v>0</v>
      </c>
    </row>
    <row r="359" ht="15" customHeight="1" spans="1:2">
      <c r="A359" s="157" t="s">
        <v>154</v>
      </c>
      <c r="B359" s="158">
        <v>0</v>
      </c>
    </row>
    <row r="360" ht="15" customHeight="1" spans="1:2">
      <c r="A360" s="157" t="s">
        <v>122</v>
      </c>
      <c r="B360" s="158">
        <v>0</v>
      </c>
    </row>
    <row r="361" ht="15" customHeight="1" spans="1:2">
      <c r="A361" s="157" t="s">
        <v>331</v>
      </c>
      <c r="B361" s="158">
        <v>35.200153595085</v>
      </c>
    </row>
    <row r="362" ht="15" customHeight="1" spans="1:2">
      <c r="A362" s="157" t="s">
        <v>332</v>
      </c>
      <c r="B362" s="158">
        <v>27.5001199961601</v>
      </c>
    </row>
    <row r="363" ht="15" customHeight="1" spans="1:2">
      <c r="A363" s="157" t="s">
        <v>113</v>
      </c>
      <c r="B363" s="158">
        <v>0</v>
      </c>
    </row>
    <row r="364" ht="15" customHeight="1" spans="1:2">
      <c r="A364" s="157" t="s">
        <v>114</v>
      </c>
      <c r="B364" s="158">
        <v>0</v>
      </c>
    </row>
    <row r="365" ht="15" customHeight="1" spans="1:2">
      <c r="A365" s="157" t="s">
        <v>115</v>
      </c>
      <c r="B365" s="158">
        <v>0</v>
      </c>
    </row>
    <row r="366" ht="15" customHeight="1" spans="1:2">
      <c r="A366" s="157" t="s">
        <v>333</v>
      </c>
      <c r="B366" s="158">
        <v>0</v>
      </c>
    </row>
    <row r="367" ht="15" customHeight="1" spans="1:2">
      <c r="A367" s="157" t="s">
        <v>334</v>
      </c>
      <c r="B367" s="158">
        <v>0</v>
      </c>
    </row>
    <row r="368" ht="15" customHeight="1" spans="1:2">
      <c r="A368" s="157" t="s">
        <v>335</v>
      </c>
      <c r="B368" s="158">
        <v>0</v>
      </c>
    </row>
    <row r="369" ht="15" customHeight="1" spans="1:2">
      <c r="A369" s="157" t="s">
        <v>154</v>
      </c>
      <c r="B369" s="158">
        <v>0</v>
      </c>
    </row>
    <row r="370" ht="15" customHeight="1" spans="1:2">
      <c r="A370" s="157" t="s">
        <v>122</v>
      </c>
      <c r="B370" s="158">
        <v>0</v>
      </c>
    </row>
    <row r="371" ht="15" customHeight="1" spans="1:2">
      <c r="A371" s="157" t="s">
        <v>336</v>
      </c>
      <c r="B371" s="158">
        <v>27.5001199961601</v>
      </c>
    </row>
    <row r="372" ht="15" customHeight="1" spans="1:2">
      <c r="A372" s="157" t="s">
        <v>337</v>
      </c>
      <c r="B372" s="158">
        <v>5479.12390803494</v>
      </c>
    </row>
    <row r="373" ht="15" customHeight="1" spans="1:2">
      <c r="A373" s="157" t="s">
        <v>113</v>
      </c>
      <c r="B373" s="158">
        <v>2513.51096764904</v>
      </c>
    </row>
    <row r="374" ht="15" customHeight="1" spans="1:2">
      <c r="A374" s="157" t="s">
        <v>114</v>
      </c>
      <c r="B374" s="158">
        <v>0</v>
      </c>
    </row>
    <row r="375" ht="15" customHeight="1" spans="1:2">
      <c r="A375" s="157" t="s">
        <v>115</v>
      </c>
      <c r="B375" s="158">
        <v>0</v>
      </c>
    </row>
    <row r="376" ht="15" customHeight="1" spans="1:2">
      <c r="A376" s="157" t="s">
        <v>338</v>
      </c>
      <c r="B376" s="158">
        <v>147.400643179418</v>
      </c>
    </row>
    <row r="377" ht="15" customHeight="1" spans="1:2">
      <c r="A377" s="157" t="s">
        <v>339</v>
      </c>
      <c r="B377" s="158">
        <v>2722.51187961985</v>
      </c>
    </row>
    <row r="378" ht="15" customHeight="1" spans="1:2">
      <c r="A378" s="157" t="s">
        <v>340</v>
      </c>
      <c r="B378" s="158">
        <v>95.7004175866372</v>
      </c>
    </row>
    <row r="379" ht="15" customHeight="1" spans="1:2">
      <c r="A379" s="157" t="s">
        <v>154</v>
      </c>
      <c r="B379" s="158">
        <v>0</v>
      </c>
    </row>
    <row r="380" ht="15" customHeight="1" spans="1:2">
      <c r="A380" s="157" t="s">
        <v>122</v>
      </c>
      <c r="B380" s="158">
        <v>0</v>
      </c>
    </row>
    <row r="381" ht="15" customHeight="1" spans="1:2">
      <c r="A381" s="157" t="s">
        <v>341</v>
      </c>
      <c r="B381" s="158">
        <v>0</v>
      </c>
    </row>
    <row r="382" ht="15" customHeight="1" spans="1:2">
      <c r="A382" s="157" t="s">
        <v>342</v>
      </c>
      <c r="B382" s="158">
        <v>0</v>
      </c>
    </row>
    <row r="383" ht="15" customHeight="1" spans="1:2">
      <c r="A383" s="157" t="s">
        <v>113</v>
      </c>
      <c r="B383" s="158">
        <v>0</v>
      </c>
    </row>
    <row r="384" ht="15" customHeight="1" spans="1:2">
      <c r="A384" s="157" t="s">
        <v>114</v>
      </c>
      <c r="B384" s="158">
        <v>0</v>
      </c>
    </row>
    <row r="385" ht="15" customHeight="1" spans="1:2">
      <c r="A385" s="157" t="s">
        <v>115</v>
      </c>
      <c r="B385" s="158">
        <v>0</v>
      </c>
    </row>
    <row r="386" ht="15" customHeight="1" spans="1:2">
      <c r="A386" s="157" t="s">
        <v>343</v>
      </c>
      <c r="B386" s="158">
        <v>0</v>
      </c>
    </row>
    <row r="387" ht="15" customHeight="1" spans="1:2">
      <c r="A387" s="157" t="s">
        <v>344</v>
      </c>
      <c r="B387" s="158">
        <v>0</v>
      </c>
    </row>
    <row r="388" ht="15" customHeight="1" spans="1:2">
      <c r="A388" s="157" t="s">
        <v>122</v>
      </c>
      <c r="B388" s="158">
        <v>0</v>
      </c>
    </row>
    <row r="389" ht="15" customHeight="1" spans="1:2">
      <c r="A389" s="157" t="s">
        <v>345</v>
      </c>
      <c r="B389" s="158">
        <v>0</v>
      </c>
    </row>
    <row r="390" ht="15" customHeight="1" spans="1:2">
      <c r="A390" s="157" t="s">
        <v>346</v>
      </c>
      <c r="B390" s="158">
        <v>0</v>
      </c>
    </row>
    <row r="391" ht="15" customHeight="1" spans="1:2">
      <c r="A391" s="157" t="s">
        <v>113</v>
      </c>
      <c r="B391" s="158">
        <v>0</v>
      </c>
    </row>
    <row r="392" ht="15" customHeight="1" spans="1:2">
      <c r="A392" s="157" t="s">
        <v>114</v>
      </c>
      <c r="B392" s="158">
        <v>0</v>
      </c>
    </row>
    <row r="393" ht="15" customHeight="1" spans="1:2">
      <c r="A393" s="157" t="s">
        <v>154</v>
      </c>
      <c r="B393" s="158">
        <v>0</v>
      </c>
    </row>
    <row r="394" ht="15" customHeight="1" spans="1:2">
      <c r="A394" s="157" t="s">
        <v>347</v>
      </c>
      <c r="B394" s="158">
        <v>0</v>
      </c>
    </row>
    <row r="395" ht="15" customHeight="1" spans="1:2">
      <c r="A395" s="157" t="s">
        <v>348</v>
      </c>
      <c r="B395" s="158">
        <v>0</v>
      </c>
    </row>
    <row r="396" ht="15" customHeight="1" spans="1:2">
      <c r="A396" s="157" t="s">
        <v>349</v>
      </c>
      <c r="B396" s="158">
        <v>424.601852740712</v>
      </c>
    </row>
    <row r="397" ht="15" customHeight="1" spans="1:2">
      <c r="A397" s="157" t="s">
        <v>350</v>
      </c>
      <c r="B397" s="158">
        <v>424.601852740712</v>
      </c>
    </row>
    <row r="398" ht="15" customHeight="1" spans="1:2">
      <c r="A398" s="157" t="s">
        <v>351</v>
      </c>
      <c r="B398" s="158">
        <v>114098</v>
      </c>
    </row>
    <row r="399" ht="15" customHeight="1" spans="1:2">
      <c r="A399" s="157" t="s">
        <v>352</v>
      </c>
      <c r="B399" s="158">
        <v>2309.99190172693</v>
      </c>
    </row>
    <row r="400" ht="15" customHeight="1" spans="1:2">
      <c r="A400" s="157" t="s">
        <v>113</v>
      </c>
      <c r="B400" s="158">
        <v>1153.19595717381</v>
      </c>
    </row>
    <row r="401" ht="15" customHeight="1" spans="1:2">
      <c r="A401" s="157" t="s">
        <v>114</v>
      </c>
      <c r="B401" s="158">
        <v>0</v>
      </c>
    </row>
    <row r="402" ht="15" customHeight="1" spans="1:2">
      <c r="A402" s="157" t="s">
        <v>115</v>
      </c>
      <c r="B402" s="158">
        <v>0</v>
      </c>
    </row>
    <row r="403" ht="15" customHeight="1" spans="1:2">
      <c r="A403" s="157" t="s">
        <v>353</v>
      </c>
      <c r="B403" s="158">
        <v>1156.79594455312</v>
      </c>
    </row>
    <row r="404" ht="15" customHeight="1" spans="1:2">
      <c r="A404" s="157" t="s">
        <v>354</v>
      </c>
      <c r="B404" s="158">
        <v>50620.6225363371</v>
      </c>
    </row>
    <row r="405" ht="15" customHeight="1" spans="1:2">
      <c r="A405" s="157" t="s">
        <v>355</v>
      </c>
      <c r="B405" s="158">
        <v>969.596600828758</v>
      </c>
    </row>
    <row r="406" ht="15" customHeight="1" spans="1:2">
      <c r="A406" s="157" t="s">
        <v>356</v>
      </c>
      <c r="B406" s="158">
        <v>3176.38886434867</v>
      </c>
    </row>
    <row r="407" ht="15" customHeight="1" spans="1:2">
      <c r="A407" s="157" t="s">
        <v>357</v>
      </c>
      <c r="B407" s="158">
        <v>10412.3634967712</v>
      </c>
    </row>
    <row r="408" ht="15" customHeight="1" spans="1:2">
      <c r="A408" s="157" t="s">
        <v>358</v>
      </c>
      <c r="B408" s="158">
        <v>16180.7432742265</v>
      </c>
    </row>
    <row r="409" ht="15" customHeight="1" spans="1:2">
      <c r="A409" s="157" t="s">
        <v>359</v>
      </c>
      <c r="B409" s="158">
        <v>5678.38009297238</v>
      </c>
    </row>
    <row r="410" ht="15" customHeight="1" spans="1:2">
      <c r="A410" s="157" t="s">
        <v>360</v>
      </c>
      <c r="B410" s="158">
        <v>0</v>
      </c>
    </row>
    <row r="411" ht="15" customHeight="1" spans="1:2">
      <c r="A411" s="157" t="s">
        <v>361</v>
      </c>
      <c r="B411" s="158">
        <v>0</v>
      </c>
    </row>
    <row r="412" ht="15" customHeight="1" spans="1:2">
      <c r="A412" s="157" t="s">
        <v>362</v>
      </c>
      <c r="B412" s="158">
        <v>14203.1502071896</v>
      </c>
    </row>
    <row r="413" ht="15" customHeight="1" spans="1:2">
      <c r="A413" s="157" t="s">
        <v>363</v>
      </c>
      <c r="B413" s="158">
        <v>40391.8583959109</v>
      </c>
    </row>
    <row r="414" ht="15" customHeight="1" spans="1:2">
      <c r="A414" s="157" t="s">
        <v>364</v>
      </c>
      <c r="B414" s="158">
        <v>0</v>
      </c>
    </row>
    <row r="415" ht="15" customHeight="1" spans="1:2">
      <c r="A415" s="157" t="s">
        <v>365</v>
      </c>
      <c r="B415" s="158">
        <v>11573.9594244968</v>
      </c>
    </row>
    <row r="416" ht="15" customHeight="1" spans="1:2">
      <c r="A416" s="157" t="s">
        <v>366</v>
      </c>
      <c r="B416" s="158">
        <v>7293.57443049158</v>
      </c>
    </row>
    <row r="417" ht="15" customHeight="1" spans="1:2">
      <c r="A417" s="157" t="s">
        <v>367</v>
      </c>
      <c r="B417" s="158">
        <v>0</v>
      </c>
    </row>
    <row r="418" ht="15" customHeight="1" spans="1:2">
      <c r="A418" s="157" t="s">
        <v>368</v>
      </c>
      <c r="B418" s="158">
        <v>12358.7566731874</v>
      </c>
    </row>
    <row r="419" ht="15" customHeight="1" spans="1:2">
      <c r="A419" s="157" t="s">
        <v>369</v>
      </c>
      <c r="B419" s="158">
        <v>9165.56786773522</v>
      </c>
    </row>
    <row r="420" ht="15" customHeight="1" spans="1:2">
      <c r="A420" s="157" t="s">
        <v>370</v>
      </c>
      <c r="B420" s="158">
        <v>5.99997896552449</v>
      </c>
    </row>
    <row r="421" ht="15" customHeight="1" spans="1:2">
      <c r="A421" s="157" t="s">
        <v>371</v>
      </c>
      <c r="B421" s="158">
        <v>0</v>
      </c>
    </row>
    <row r="422" ht="15" customHeight="1" spans="1:2">
      <c r="A422" s="157" t="s">
        <v>372</v>
      </c>
      <c r="B422" s="158">
        <v>0</v>
      </c>
    </row>
    <row r="423" ht="15" customHeight="1" spans="1:2">
      <c r="A423" s="157" t="s">
        <v>373</v>
      </c>
      <c r="B423" s="158">
        <v>0</v>
      </c>
    </row>
    <row r="424" ht="15" customHeight="1" spans="1:2">
      <c r="A424" s="157" t="s">
        <v>374</v>
      </c>
      <c r="B424" s="158">
        <v>0</v>
      </c>
    </row>
    <row r="425" ht="15" customHeight="1" spans="1:2">
      <c r="A425" s="157" t="s">
        <v>375</v>
      </c>
      <c r="B425" s="158">
        <v>5.99997896552449</v>
      </c>
    </row>
    <row r="426" ht="15" customHeight="1" spans="1:2">
      <c r="A426" s="157" t="s">
        <v>376</v>
      </c>
      <c r="B426" s="158">
        <v>818.397130897541</v>
      </c>
    </row>
    <row r="427" ht="15" customHeight="1" spans="1:2">
      <c r="A427" s="157" t="s">
        <v>377</v>
      </c>
      <c r="B427" s="158">
        <v>593.997917586925</v>
      </c>
    </row>
    <row r="428" ht="15" customHeight="1" spans="1:2">
      <c r="A428" s="157" t="s">
        <v>378</v>
      </c>
      <c r="B428" s="158">
        <v>175.199385793315</v>
      </c>
    </row>
    <row r="429" ht="15" customHeight="1" spans="1:2">
      <c r="A429" s="157" t="s">
        <v>379</v>
      </c>
      <c r="B429" s="158">
        <v>49.1998275173009</v>
      </c>
    </row>
    <row r="430" ht="15" customHeight="1" spans="1:2">
      <c r="A430" s="157" t="s">
        <v>380</v>
      </c>
      <c r="B430" s="158">
        <v>0</v>
      </c>
    </row>
    <row r="431" ht="15" customHeight="1" spans="1:2">
      <c r="A431" s="157" t="s">
        <v>381</v>
      </c>
      <c r="B431" s="158">
        <v>0</v>
      </c>
    </row>
    <row r="432" ht="15" customHeight="1" spans="1:2">
      <c r="A432" s="157" t="s">
        <v>382</v>
      </c>
      <c r="B432" s="158">
        <v>0</v>
      </c>
    </row>
    <row r="433" ht="15" customHeight="1" spans="1:2">
      <c r="A433" s="157" t="s">
        <v>383</v>
      </c>
      <c r="B433" s="158">
        <v>0</v>
      </c>
    </row>
    <row r="434" ht="15" customHeight="1" spans="1:2">
      <c r="A434" s="157" t="s">
        <v>384</v>
      </c>
      <c r="B434" s="158">
        <v>1100.39614227719</v>
      </c>
    </row>
    <row r="435" ht="15" customHeight="1" spans="1:2">
      <c r="A435" s="157" t="s">
        <v>385</v>
      </c>
      <c r="B435" s="158">
        <v>914.396794345933</v>
      </c>
    </row>
    <row r="436" ht="15" customHeight="1" spans="1:2">
      <c r="A436" s="157" t="s">
        <v>386</v>
      </c>
      <c r="B436" s="158">
        <v>0</v>
      </c>
    </row>
    <row r="437" ht="15" customHeight="1" spans="1:2">
      <c r="A437" s="157" t="s">
        <v>387</v>
      </c>
      <c r="B437" s="158">
        <v>185.999347931259</v>
      </c>
    </row>
    <row r="438" ht="15" customHeight="1" spans="1:2">
      <c r="A438" s="157" t="s">
        <v>388</v>
      </c>
      <c r="B438" s="158">
        <v>1102.7961338634</v>
      </c>
    </row>
    <row r="439" ht="15" customHeight="1" spans="1:2">
      <c r="A439" s="157" t="s">
        <v>389</v>
      </c>
      <c r="B439" s="158">
        <v>0</v>
      </c>
    </row>
    <row r="440" ht="15" customHeight="1" spans="1:2">
      <c r="A440" s="157" t="s">
        <v>390</v>
      </c>
      <c r="B440" s="158">
        <v>1102.7961338634</v>
      </c>
    </row>
    <row r="441" ht="15" customHeight="1" spans="1:2">
      <c r="A441" s="157" t="s">
        <v>391</v>
      </c>
      <c r="B441" s="158">
        <v>0</v>
      </c>
    </row>
    <row r="442" ht="15" customHeight="1" spans="1:2">
      <c r="A442" s="157" t="s">
        <v>392</v>
      </c>
      <c r="B442" s="158">
        <v>0</v>
      </c>
    </row>
    <row r="443" ht="15" customHeight="1" spans="1:2">
      <c r="A443" s="157" t="s">
        <v>393</v>
      </c>
      <c r="B443" s="158">
        <v>0</v>
      </c>
    </row>
    <row r="444" ht="15" customHeight="1" spans="1:2">
      <c r="A444" s="157" t="s">
        <v>394</v>
      </c>
      <c r="B444" s="158">
        <v>8023.17187269935</v>
      </c>
    </row>
    <row r="445" ht="15" customHeight="1" spans="1:2">
      <c r="A445" s="157" t="s">
        <v>395</v>
      </c>
      <c r="B445" s="158">
        <v>0</v>
      </c>
    </row>
    <row r="446" ht="15" customHeight="1" spans="1:2">
      <c r="A446" s="157" t="s">
        <v>396</v>
      </c>
      <c r="B446" s="158">
        <v>0</v>
      </c>
    </row>
    <row r="447" ht="15" customHeight="1" spans="1:2">
      <c r="A447" s="157" t="s">
        <v>397</v>
      </c>
      <c r="B447" s="158">
        <v>0</v>
      </c>
    </row>
    <row r="448" ht="15" customHeight="1" spans="1:2">
      <c r="A448" s="157" t="s">
        <v>398</v>
      </c>
      <c r="B448" s="158">
        <v>0</v>
      </c>
    </row>
    <row r="449" ht="15" customHeight="1" spans="1:3">
      <c r="A449" s="157" t="s">
        <v>399</v>
      </c>
      <c r="B449" s="158">
        <v>0</v>
      </c>
      <c r="C449" s="25"/>
    </row>
    <row r="450" ht="15" customHeight="1" spans="1:3">
      <c r="A450" s="157" t="s">
        <v>400</v>
      </c>
      <c r="B450" s="158">
        <v>8023.17187269935</v>
      </c>
      <c r="C450" s="25"/>
    </row>
    <row r="451" ht="15" customHeight="1" spans="1:3">
      <c r="A451" s="157" t="s">
        <v>401</v>
      </c>
      <c r="B451" s="158">
        <v>9724.7659073221</v>
      </c>
      <c r="C451" s="25"/>
    </row>
    <row r="452" ht="15" customHeight="1" spans="1:3">
      <c r="A452" s="157" t="s">
        <v>402</v>
      </c>
      <c r="B452" s="158">
        <v>9724.7659073221</v>
      </c>
      <c r="C452" s="25"/>
    </row>
    <row r="453" ht="15" customHeight="1" spans="1:3">
      <c r="A453" s="157" t="s">
        <v>403</v>
      </c>
      <c r="B453" s="158">
        <v>6328</v>
      </c>
      <c r="C453" s="25"/>
    </row>
    <row r="454" ht="15" customHeight="1" spans="1:3">
      <c r="A454" s="157" t="s">
        <v>404</v>
      </c>
      <c r="B454" s="158">
        <v>413.373870172555</v>
      </c>
      <c r="C454" s="25"/>
    </row>
    <row r="455" ht="15" customHeight="1" spans="1:3">
      <c r="A455" s="157" t="s">
        <v>113</v>
      </c>
      <c r="B455" s="158">
        <v>406.874281018899</v>
      </c>
      <c r="C455" s="25"/>
    </row>
    <row r="456" ht="15" customHeight="1" spans="1:3">
      <c r="A456" s="157" t="s">
        <v>114</v>
      </c>
      <c r="B456" s="158">
        <v>0</v>
      </c>
      <c r="C456" s="25"/>
    </row>
    <row r="457" ht="15" customHeight="1" spans="1:6">
      <c r="A457" s="157" t="s">
        <v>115</v>
      </c>
      <c r="B457" s="158">
        <v>0</v>
      </c>
      <c r="C457" s="25"/>
      <c r="E457" s="149"/>
      <c r="F457" s="149"/>
    </row>
    <row r="458" ht="15" customHeight="1" spans="1:6">
      <c r="A458" s="157" t="s">
        <v>405</v>
      </c>
      <c r="B458" s="158">
        <v>6.49958915365653</v>
      </c>
      <c r="C458" s="25"/>
      <c r="E458" s="149"/>
      <c r="F458" s="149"/>
    </row>
    <row r="459" ht="15" customHeight="1" spans="1:6">
      <c r="A459" s="157" t="s">
        <v>406</v>
      </c>
      <c r="B459" s="158">
        <v>0</v>
      </c>
      <c r="C459" s="25"/>
      <c r="E459" s="149"/>
      <c r="F459" s="149"/>
    </row>
    <row r="460" ht="15" customHeight="1" spans="1:6">
      <c r="A460" s="157" t="s">
        <v>407</v>
      </c>
      <c r="B460" s="158">
        <v>0</v>
      </c>
      <c r="C460" s="25"/>
      <c r="E460" s="149"/>
      <c r="F460" s="149"/>
    </row>
    <row r="461" ht="15" customHeight="1" spans="1:3">
      <c r="A461" s="157" t="s">
        <v>408</v>
      </c>
      <c r="B461" s="158">
        <v>0</v>
      </c>
      <c r="C461" s="25"/>
    </row>
    <row r="462" ht="15" customHeight="1" spans="1:3">
      <c r="A462" s="157" t="s">
        <v>409</v>
      </c>
      <c r="B462" s="158">
        <v>0</v>
      </c>
      <c r="C462" s="25"/>
    </row>
    <row r="463" ht="15" customHeight="1" spans="1:3">
      <c r="A463" s="157" t="s">
        <v>410</v>
      </c>
      <c r="B463" s="158">
        <v>0</v>
      </c>
      <c r="C463" s="25"/>
    </row>
    <row r="464" ht="15" customHeight="1" spans="1:3">
      <c r="A464" s="157" t="s">
        <v>411</v>
      </c>
      <c r="B464" s="158">
        <v>0</v>
      </c>
      <c r="C464" s="25"/>
    </row>
    <row r="465" ht="15" customHeight="1" spans="1:2">
      <c r="A465" s="157" t="s">
        <v>412</v>
      </c>
      <c r="B465" s="158">
        <v>0</v>
      </c>
    </row>
    <row r="466" ht="15" customHeight="1" spans="1:2">
      <c r="A466" s="157" t="s">
        <v>413</v>
      </c>
      <c r="B466" s="158">
        <v>0</v>
      </c>
    </row>
    <row r="467" ht="15" customHeight="1" spans="1:2">
      <c r="A467" s="157" t="s">
        <v>414</v>
      </c>
      <c r="B467" s="158">
        <v>0</v>
      </c>
    </row>
    <row r="468" ht="15" customHeight="1" spans="1:2">
      <c r="A468" s="157" t="s">
        <v>415</v>
      </c>
      <c r="B468" s="158">
        <v>25.9983566146261</v>
      </c>
    </row>
    <row r="469" ht="15" customHeight="1" spans="1:2">
      <c r="A469" s="157" t="s">
        <v>407</v>
      </c>
      <c r="B469" s="158">
        <v>0</v>
      </c>
    </row>
    <row r="470" ht="15" customHeight="1" spans="1:2">
      <c r="A470" s="157" t="s">
        <v>416</v>
      </c>
      <c r="B470" s="158">
        <v>25.9983566146261</v>
      </c>
    </row>
    <row r="471" ht="15" customHeight="1" spans="1:2">
      <c r="A471" s="157" t="s">
        <v>417</v>
      </c>
      <c r="B471" s="158">
        <v>0</v>
      </c>
    </row>
    <row r="472" ht="15" customHeight="1" spans="1:2">
      <c r="A472" s="157" t="s">
        <v>418</v>
      </c>
      <c r="B472" s="158">
        <v>0</v>
      </c>
    </row>
    <row r="473" ht="15" customHeight="1" spans="1:2">
      <c r="A473" s="157" t="s">
        <v>419</v>
      </c>
      <c r="B473" s="158">
        <v>0</v>
      </c>
    </row>
    <row r="474" ht="15" customHeight="1" spans="1:2">
      <c r="A474" s="157" t="s">
        <v>420</v>
      </c>
      <c r="B474" s="158">
        <v>4583.51027115859</v>
      </c>
    </row>
    <row r="475" ht="15" customHeight="1" spans="1:2">
      <c r="A475" s="157" t="s">
        <v>407</v>
      </c>
      <c r="B475" s="158">
        <v>0</v>
      </c>
    </row>
    <row r="476" ht="15" customHeight="1" spans="1:2">
      <c r="A476" s="157" t="s">
        <v>421</v>
      </c>
      <c r="B476" s="158">
        <v>4349.52506162695</v>
      </c>
    </row>
    <row r="477" ht="15" customHeight="1" spans="1:2">
      <c r="A477" s="157" t="s">
        <v>422</v>
      </c>
      <c r="B477" s="158">
        <v>0</v>
      </c>
    </row>
    <row r="478" ht="15" customHeight="1" spans="1:2">
      <c r="A478" s="157" t="s">
        <v>423</v>
      </c>
      <c r="B478" s="158">
        <v>90.9942481511915</v>
      </c>
    </row>
    <row r="479" ht="15" customHeight="1" spans="1:2">
      <c r="A479" s="157" t="s">
        <v>424</v>
      </c>
      <c r="B479" s="158">
        <v>142.990961380444</v>
      </c>
    </row>
    <row r="480" ht="15" customHeight="1" spans="1:2">
      <c r="A480" s="157" t="s">
        <v>425</v>
      </c>
      <c r="B480" s="158">
        <v>62.3960558751027</v>
      </c>
    </row>
    <row r="481" ht="15" customHeight="1" spans="1:2">
      <c r="A481" s="157" t="s">
        <v>407</v>
      </c>
      <c r="B481" s="158">
        <v>61.0961380443714</v>
      </c>
    </row>
    <row r="482" ht="15" customHeight="1" spans="1:2">
      <c r="A482" s="157" t="s">
        <v>426</v>
      </c>
      <c r="B482" s="158">
        <v>0</v>
      </c>
    </row>
    <row r="483" ht="15" customHeight="1" spans="1:2">
      <c r="A483" s="157" t="s">
        <v>427</v>
      </c>
      <c r="B483" s="158">
        <v>1.29991783073131</v>
      </c>
    </row>
    <row r="484" ht="15" customHeight="1" spans="1:2">
      <c r="A484" s="157" t="s">
        <v>428</v>
      </c>
      <c r="B484" s="158">
        <v>0</v>
      </c>
    </row>
    <row r="485" ht="15" customHeight="1" spans="1:2">
      <c r="A485" s="157" t="s">
        <v>429</v>
      </c>
      <c r="B485" s="158">
        <v>148.190632703369</v>
      </c>
    </row>
    <row r="486" ht="15" customHeight="1" spans="1:2">
      <c r="A486" s="157" t="s">
        <v>430</v>
      </c>
      <c r="B486" s="158">
        <v>0</v>
      </c>
    </row>
    <row r="487" ht="15" customHeight="1" spans="1:2">
      <c r="A487" s="157" t="s">
        <v>431</v>
      </c>
      <c r="B487" s="158">
        <v>0</v>
      </c>
    </row>
    <row r="488" ht="15" customHeight="1" spans="1:2">
      <c r="A488" s="157" t="s">
        <v>432</v>
      </c>
      <c r="B488" s="158">
        <v>0</v>
      </c>
    </row>
    <row r="489" ht="15" customHeight="1" spans="1:2">
      <c r="A489" s="157" t="s">
        <v>433</v>
      </c>
      <c r="B489" s="158">
        <v>148.190632703369</v>
      </c>
    </row>
    <row r="490" ht="15" customHeight="1" spans="1:2">
      <c r="A490" s="157" t="s">
        <v>434</v>
      </c>
      <c r="B490" s="158">
        <v>486.169268693509</v>
      </c>
    </row>
    <row r="491" ht="15" customHeight="1" spans="1:2">
      <c r="A491" s="157" t="s">
        <v>407</v>
      </c>
      <c r="B491" s="158">
        <v>232.685291700904</v>
      </c>
    </row>
    <row r="492" ht="15" customHeight="1" spans="1:2">
      <c r="A492" s="157" t="s">
        <v>435</v>
      </c>
      <c r="B492" s="158">
        <v>0</v>
      </c>
    </row>
    <row r="493" ht="15" customHeight="1" spans="1:2">
      <c r="A493" s="157" t="s">
        <v>436</v>
      </c>
      <c r="B493" s="158">
        <v>0</v>
      </c>
    </row>
    <row r="494" ht="15" customHeight="1" spans="1:2">
      <c r="A494" s="157" t="s">
        <v>437</v>
      </c>
      <c r="B494" s="158">
        <v>0</v>
      </c>
    </row>
    <row r="495" ht="15" customHeight="1" spans="1:2">
      <c r="A495" s="157" t="s">
        <v>438</v>
      </c>
      <c r="B495" s="158">
        <v>220.986031224322</v>
      </c>
    </row>
    <row r="496" ht="15" customHeight="1" spans="1:2">
      <c r="A496" s="157" t="s">
        <v>439</v>
      </c>
      <c r="B496" s="158">
        <v>32.4979457682827</v>
      </c>
    </row>
    <row r="497" ht="15" customHeight="1" spans="1:2">
      <c r="A497" s="157" t="s">
        <v>440</v>
      </c>
      <c r="B497" s="158">
        <v>0</v>
      </c>
    </row>
    <row r="498" ht="15" customHeight="1" spans="1:2">
      <c r="A498" s="157" t="s">
        <v>441</v>
      </c>
      <c r="B498" s="158">
        <v>0</v>
      </c>
    </row>
    <row r="499" ht="15" customHeight="1" spans="1:2">
      <c r="A499" s="157" t="s">
        <v>442</v>
      </c>
      <c r="B499" s="158">
        <v>0</v>
      </c>
    </row>
    <row r="500" ht="15" customHeight="1" spans="1:2">
      <c r="A500" s="157" t="s">
        <v>443</v>
      </c>
      <c r="B500" s="158">
        <v>0</v>
      </c>
    </row>
    <row r="501" ht="15" customHeight="1" spans="1:2">
      <c r="A501" s="157" t="s">
        <v>444</v>
      </c>
      <c r="B501" s="158">
        <v>0</v>
      </c>
    </row>
    <row r="502" ht="15" customHeight="1" spans="1:2">
      <c r="A502" s="157" t="s">
        <v>445</v>
      </c>
      <c r="B502" s="158">
        <v>0</v>
      </c>
    </row>
    <row r="503" ht="15" customHeight="1" spans="1:2">
      <c r="A503" s="157" t="s">
        <v>446</v>
      </c>
      <c r="B503" s="158">
        <v>0</v>
      </c>
    </row>
    <row r="504" ht="15" customHeight="1" spans="1:2">
      <c r="A504" s="157" t="s">
        <v>447</v>
      </c>
      <c r="B504" s="158">
        <v>608.361544782251</v>
      </c>
    </row>
    <row r="505" ht="15" customHeight="1" spans="1:2">
      <c r="A505" s="157" t="s">
        <v>448</v>
      </c>
      <c r="B505" s="158">
        <v>6.49958915365653</v>
      </c>
    </row>
    <row r="506" ht="15" customHeight="1" spans="1:2">
      <c r="A506" s="157" t="s">
        <v>449</v>
      </c>
      <c r="B506" s="158">
        <v>0</v>
      </c>
    </row>
    <row r="507" ht="15" customHeight="1" spans="1:2">
      <c r="A507" s="157" t="s">
        <v>450</v>
      </c>
      <c r="B507" s="158">
        <v>0</v>
      </c>
    </row>
    <row r="508" ht="15" customHeight="1" spans="1:2">
      <c r="A508" s="157" t="s">
        <v>451</v>
      </c>
      <c r="B508" s="158">
        <v>601.861955628595</v>
      </c>
    </row>
    <row r="509" ht="15" customHeight="1" spans="1:2">
      <c r="A509" s="157" t="s">
        <v>452</v>
      </c>
      <c r="B509" s="158">
        <v>20725.1273427147</v>
      </c>
    </row>
    <row r="510" ht="15" customHeight="1" spans="1:2">
      <c r="A510" s="157" t="s">
        <v>453</v>
      </c>
      <c r="B510" s="158">
        <v>11151.5609053238</v>
      </c>
    </row>
    <row r="511" ht="15" customHeight="1" spans="1:2">
      <c r="A511" s="157" t="s">
        <v>113</v>
      </c>
      <c r="B511" s="158">
        <v>1978.79306282998</v>
      </c>
    </row>
    <row r="512" ht="15" customHeight="1" spans="1:2">
      <c r="A512" s="157" t="s">
        <v>114</v>
      </c>
      <c r="B512" s="158">
        <v>155.999453103637</v>
      </c>
    </row>
    <row r="513" ht="15" customHeight="1" spans="1:2">
      <c r="A513" s="157" t="s">
        <v>115</v>
      </c>
      <c r="B513" s="158">
        <v>7.19997475862939</v>
      </c>
    </row>
    <row r="514" ht="15" customHeight="1" spans="1:2">
      <c r="A514" s="157" t="s">
        <v>454</v>
      </c>
      <c r="B514" s="158">
        <v>847.197029932059</v>
      </c>
    </row>
    <row r="515" ht="15" customHeight="1" spans="1:2">
      <c r="A515" s="157" t="s">
        <v>455</v>
      </c>
      <c r="B515" s="158">
        <v>460.798384552281</v>
      </c>
    </row>
    <row r="516" ht="15" customHeight="1" spans="1:2">
      <c r="A516" s="157" t="s">
        <v>456</v>
      </c>
      <c r="B516" s="158">
        <v>123.599566689805</v>
      </c>
    </row>
    <row r="517" ht="15" customHeight="1" spans="1:2">
      <c r="A517" s="157" t="s">
        <v>457</v>
      </c>
      <c r="B517" s="158">
        <v>1073.99623482888</v>
      </c>
    </row>
    <row r="518" ht="15" customHeight="1" spans="1:2">
      <c r="A518" s="157" t="s">
        <v>458</v>
      </c>
      <c r="B518" s="158">
        <v>299.998948276225</v>
      </c>
    </row>
    <row r="519" ht="15" customHeight="1" spans="1:2">
      <c r="A519" s="157" t="s">
        <v>459</v>
      </c>
      <c r="B519" s="158">
        <v>265.199070276183</v>
      </c>
    </row>
    <row r="520" ht="15" customHeight="1" spans="1:2">
      <c r="A520" s="157" t="s">
        <v>460</v>
      </c>
      <c r="B520" s="158">
        <v>0</v>
      </c>
    </row>
    <row r="521" ht="15" customHeight="1" spans="1:2">
      <c r="A521" s="157" t="s">
        <v>461</v>
      </c>
      <c r="B521" s="158">
        <v>532.798132138575</v>
      </c>
    </row>
    <row r="522" ht="15" customHeight="1" spans="1:2">
      <c r="A522" s="157" t="s">
        <v>462</v>
      </c>
      <c r="B522" s="158">
        <v>13.1999537241539</v>
      </c>
    </row>
    <row r="523" ht="15" customHeight="1" spans="1:2">
      <c r="A523" s="157" t="s">
        <v>463</v>
      </c>
      <c r="B523" s="158">
        <v>0</v>
      </c>
    </row>
    <row r="524" ht="15" customHeight="1" spans="1:2">
      <c r="A524" s="157" t="s">
        <v>464</v>
      </c>
      <c r="B524" s="158">
        <v>0</v>
      </c>
    </row>
    <row r="525" ht="15" customHeight="1" spans="1:2">
      <c r="A525" s="157" t="s">
        <v>465</v>
      </c>
      <c r="B525" s="158">
        <v>5392.78109421342</v>
      </c>
    </row>
    <row r="526" ht="15" customHeight="1" spans="1:2">
      <c r="A526" s="157" t="s">
        <v>466</v>
      </c>
      <c r="B526" s="158">
        <v>777.597273931975</v>
      </c>
    </row>
    <row r="527" ht="15" customHeight="1" spans="1:2">
      <c r="A527" s="157" t="s">
        <v>113</v>
      </c>
      <c r="B527" s="158">
        <v>112.799604551861</v>
      </c>
    </row>
    <row r="528" ht="15" customHeight="1" spans="1:2">
      <c r="A528" s="157" t="s">
        <v>114</v>
      </c>
      <c r="B528" s="158">
        <v>4.7999831724196</v>
      </c>
    </row>
    <row r="529" ht="15" customHeight="1" spans="1:2">
      <c r="A529" s="157" t="s">
        <v>115</v>
      </c>
      <c r="B529" s="158">
        <v>0</v>
      </c>
    </row>
    <row r="530" ht="15" customHeight="1" spans="1:2">
      <c r="A530" s="157" t="s">
        <v>467</v>
      </c>
      <c r="B530" s="158">
        <v>71.9997475862939</v>
      </c>
    </row>
    <row r="531" ht="15" customHeight="1" spans="1:2">
      <c r="A531" s="157" t="s">
        <v>468</v>
      </c>
      <c r="B531" s="158">
        <v>509.998212069582</v>
      </c>
    </row>
    <row r="532" ht="15" customHeight="1" spans="1:2">
      <c r="A532" s="157" t="s">
        <v>469</v>
      </c>
      <c r="B532" s="158">
        <v>4.7999831724196</v>
      </c>
    </row>
    <row r="533" ht="15" customHeight="1" spans="1:2">
      <c r="A533" s="157" t="s">
        <v>470</v>
      </c>
      <c r="B533" s="158">
        <v>73.1997433793988</v>
      </c>
    </row>
    <row r="534" ht="15" customHeight="1" spans="1:2">
      <c r="A534" s="157" t="s">
        <v>471</v>
      </c>
      <c r="B534" s="158">
        <v>1346.3952798637</v>
      </c>
    </row>
    <row r="535" ht="15" customHeight="1" spans="1:2">
      <c r="A535" s="157" t="s">
        <v>113</v>
      </c>
      <c r="B535" s="158">
        <v>0</v>
      </c>
    </row>
    <row r="536" ht="15" customHeight="1" spans="1:2">
      <c r="A536" s="157" t="s">
        <v>114</v>
      </c>
      <c r="B536" s="158">
        <v>0</v>
      </c>
    </row>
    <row r="537" ht="15" customHeight="1" spans="1:2">
      <c r="A537" s="157" t="s">
        <v>115</v>
      </c>
      <c r="B537" s="158">
        <v>0</v>
      </c>
    </row>
    <row r="538" ht="15" customHeight="1" spans="1:2">
      <c r="A538" s="157" t="s">
        <v>472</v>
      </c>
      <c r="B538" s="158">
        <v>0</v>
      </c>
    </row>
    <row r="539" ht="15" customHeight="1" spans="1:2">
      <c r="A539" s="157" t="s">
        <v>473</v>
      </c>
      <c r="B539" s="158">
        <v>20.3999284827833</v>
      </c>
    </row>
    <row r="540" ht="15" customHeight="1" spans="1:2">
      <c r="A540" s="157" t="s">
        <v>474</v>
      </c>
      <c r="B540" s="158">
        <v>0</v>
      </c>
    </row>
    <row r="541" ht="15" customHeight="1" spans="1:2">
      <c r="A541" s="157" t="s">
        <v>475</v>
      </c>
      <c r="B541" s="158">
        <v>161.999432069161</v>
      </c>
    </row>
    <row r="542" ht="15" customHeight="1" spans="1:2">
      <c r="A542" s="157" t="s">
        <v>476</v>
      </c>
      <c r="B542" s="158">
        <v>305.998927241749</v>
      </c>
    </row>
    <row r="543" ht="15" customHeight="1" spans="1:2">
      <c r="A543" s="157" t="s">
        <v>477</v>
      </c>
      <c r="B543" s="158">
        <v>0</v>
      </c>
    </row>
    <row r="544" ht="15" customHeight="1" spans="1:2">
      <c r="A544" s="157" t="s">
        <v>478</v>
      </c>
      <c r="B544" s="158">
        <v>857.996992070003</v>
      </c>
    </row>
    <row r="545" ht="15" customHeight="1" spans="1:2">
      <c r="A545" s="157" t="s">
        <v>479</v>
      </c>
      <c r="B545" s="158">
        <v>590.39793020761</v>
      </c>
    </row>
    <row r="546" ht="15" customHeight="1" spans="1:2">
      <c r="A546" s="157" t="s">
        <v>113</v>
      </c>
      <c r="B546" s="158">
        <v>124.799562482909</v>
      </c>
    </row>
    <row r="547" ht="15" customHeight="1" spans="1:2">
      <c r="A547" s="157" t="s">
        <v>114</v>
      </c>
      <c r="B547" s="158">
        <v>0</v>
      </c>
    </row>
    <row r="548" ht="15" customHeight="1" spans="1:2">
      <c r="A548" s="157" t="s">
        <v>115</v>
      </c>
      <c r="B548" s="158">
        <v>0</v>
      </c>
    </row>
    <row r="549" ht="15" customHeight="1" spans="1:2">
      <c r="A549" s="157" t="s">
        <v>480</v>
      </c>
      <c r="B549" s="158">
        <v>106.799625586336</v>
      </c>
    </row>
    <row r="550" ht="15" customHeight="1" spans="1:2">
      <c r="A550" s="157" t="s">
        <v>481</v>
      </c>
      <c r="B550" s="158">
        <v>21.5999242758882</v>
      </c>
    </row>
    <row r="551" ht="15" customHeight="1" spans="1:2">
      <c r="A551" s="157" t="s">
        <v>482</v>
      </c>
      <c r="B551" s="158">
        <v>0</v>
      </c>
    </row>
    <row r="552" ht="15" customHeight="1" spans="1:2">
      <c r="A552" s="157" t="s">
        <v>483</v>
      </c>
      <c r="B552" s="158">
        <v>170.399402620896</v>
      </c>
    </row>
    <row r="553" ht="15" customHeight="1" spans="1:2">
      <c r="A553" s="157" t="s">
        <v>484</v>
      </c>
      <c r="B553" s="158">
        <v>166.799415241581</v>
      </c>
    </row>
    <row r="554" ht="15" customHeight="1" spans="1:2">
      <c r="A554" s="157" t="s">
        <v>485</v>
      </c>
      <c r="B554" s="158">
        <v>2953.18964683116</v>
      </c>
    </row>
    <row r="555" ht="15" customHeight="1" spans="1:2">
      <c r="A555" s="157" t="s">
        <v>113</v>
      </c>
      <c r="B555" s="158">
        <v>412.798552828085</v>
      </c>
    </row>
    <row r="556" ht="15" customHeight="1" spans="1:2">
      <c r="A556" s="157" t="s">
        <v>114</v>
      </c>
      <c r="B556" s="158">
        <v>56.3998022759303</v>
      </c>
    </row>
    <row r="557" ht="15" customHeight="1" spans="1:2">
      <c r="A557" s="157" t="s">
        <v>115</v>
      </c>
      <c r="B557" s="158">
        <v>0</v>
      </c>
    </row>
    <row r="558" ht="15" customHeight="1" spans="1:2">
      <c r="A558" s="157" t="s">
        <v>486</v>
      </c>
      <c r="B558" s="158">
        <v>29.9998948276225</v>
      </c>
    </row>
    <row r="559" ht="15" customHeight="1" spans="1:2">
      <c r="A559" s="157" t="s">
        <v>487</v>
      </c>
      <c r="B559" s="158">
        <v>752.397362276772</v>
      </c>
    </row>
    <row r="560" ht="15" customHeight="1" spans="1:2">
      <c r="A560" s="157" t="s">
        <v>488</v>
      </c>
      <c r="B560" s="158">
        <v>1701.59403462275</v>
      </c>
    </row>
    <row r="561" ht="15" customHeight="1" spans="1:3">
      <c r="A561" s="157" t="s">
        <v>489</v>
      </c>
      <c r="B561" s="158">
        <v>3905.98630655645</v>
      </c>
      <c r="C561" s="25"/>
    </row>
    <row r="562" ht="15" customHeight="1" spans="1:3">
      <c r="A562" s="157" t="s">
        <v>490</v>
      </c>
      <c r="B562" s="158">
        <v>0</v>
      </c>
      <c r="C562" s="25"/>
    </row>
    <row r="563" ht="15" customHeight="1" spans="1:3">
      <c r="A563" s="157" t="s">
        <v>491</v>
      </c>
      <c r="B563" s="158">
        <v>141.599503586378</v>
      </c>
      <c r="C563" s="25"/>
    </row>
    <row r="564" ht="15" customHeight="1" spans="1:3">
      <c r="A564" s="157" t="s">
        <v>492</v>
      </c>
      <c r="B564" s="158">
        <v>3764.38680297007</v>
      </c>
      <c r="C564" s="25"/>
    </row>
    <row r="565" ht="15" customHeight="1" spans="1:3">
      <c r="A565" s="157" t="s">
        <v>493</v>
      </c>
      <c r="B565" s="158">
        <v>160665</v>
      </c>
      <c r="C565" s="25"/>
    </row>
    <row r="566" ht="15" customHeight="1" spans="1:3">
      <c r="A566" s="157" t="s">
        <v>494</v>
      </c>
      <c r="B566" s="158">
        <v>4370.89259024139</v>
      </c>
      <c r="C566" s="25"/>
    </row>
    <row r="567" ht="15" customHeight="1" spans="1:3">
      <c r="A567" s="157" t="s">
        <v>113</v>
      </c>
      <c r="B567" s="158">
        <v>1162.6019133104</v>
      </c>
      <c r="C567" s="25"/>
    </row>
    <row r="568" ht="15" customHeight="1" spans="1:5">
      <c r="A568" s="157" t="s">
        <v>114</v>
      </c>
      <c r="B568" s="158">
        <v>249.175090803896</v>
      </c>
      <c r="C568" s="159"/>
      <c r="D568" s="149"/>
      <c r="E568" s="149"/>
    </row>
    <row r="569" ht="15" customHeight="1" spans="1:5">
      <c r="A569" s="157" t="s">
        <v>115</v>
      </c>
      <c r="B569" s="158">
        <v>0</v>
      </c>
      <c r="C569" s="159"/>
      <c r="D569" s="149"/>
      <c r="E569" s="149"/>
    </row>
    <row r="570" ht="15" customHeight="1" spans="1:3">
      <c r="A570" s="157" t="s">
        <v>495</v>
      </c>
      <c r="B570" s="158">
        <v>0</v>
      </c>
      <c r="C570" s="25"/>
    </row>
    <row r="571" ht="15" customHeight="1" spans="1:3">
      <c r="A571" s="157" t="s">
        <v>496</v>
      </c>
      <c r="B571" s="158">
        <v>202.051304201086</v>
      </c>
      <c r="C571" s="25"/>
    </row>
    <row r="572" ht="15" customHeight="1" spans="1:3">
      <c r="A572" s="157" t="s">
        <v>497</v>
      </c>
      <c r="B572" s="158">
        <v>30.9855035196554</v>
      </c>
      <c r="C572" s="25"/>
    </row>
    <row r="573" ht="15" customHeight="1" spans="1:3">
      <c r="A573" s="157" t="s">
        <v>498</v>
      </c>
      <c r="B573" s="158">
        <v>0</v>
      </c>
      <c r="C573" s="25"/>
    </row>
    <row r="574" ht="15" customHeight="1" spans="1:3">
      <c r="A574" s="157" t="s">
        <v>154</v>
      </c>
      <c r="B574" s="158">
        <v>0</v>
      </c>
      <c r="C574" s="25"/>
    </row>
    <row r="575" ht="15" customHeight="1" spans="1:3">
      <c r="A575" s="157" t="s">
        <v>499</v>
      </c>
      <c r="B575" s="158">
        <v>1695.81078637781</v>
      </c>
      <c r="C575" s="25"/>
    </row>
    <row r="576" ht="15" customHeight="1" spans="1:3">
      <c r="A576" s="157" t="s">
        <v>500</v>
      </c>
      <c r="B576" s="158">
        <v>57.4522877760278</v>
      </c>
      <c r="C576" s="25"/>
    </row>
    <row r="577" ht="15" customHeight="1" spans="1:2">
      <c r="A577" s="157" t="s">
        <v>501</v>
      </c>
      <c r="B577" s="158">
        <v>156.218580244929</v>
      </c>
    </row>
    <row r="578" ht="15" customHeight="1" spans="1:2">
      <c r="A578" s="157" t="s">
        <v>502</v>
      </c>
      <c r="B578" s="158">
        <v>81.9824780624216</v>
      </c>
    </row>
    <row r="579" ht="15" customHeight="1" spans="1:2">
      <c r="A579" s="157" t="s">
        <v>503</v>
      </c>
      <c r="B579" s="158">
        <v>734.614645945164</v>
      </c>
    </row>
    <row r="580" ht="15" customHeight="1" spans="1:2">
      <c r="A580" s="157" t="s">
        <v>504</v>
      </c>
      <c r="B580" s="158">
        <v>1124.51556523416</v>
      </c>
    </row>
    <row r="581" ht="15" customHeight="1" spans="1:2">
      <c r="A581" s="157" t="s">
        <v>113</v>
      </c>
      <c r="B581" s="158">
        <v>501.577838224422</v>
      </c>
    </row>
    <row r="582" ht="15" customHeight="1" spans="1:2">
      <c r="A582" s="157" t="s">
        <v>114</v>
      </c>
      <c r="B582" s="158">
        <v>290.48909549677</v>
      </c>
    </row>
    <row r="583" ht="15" customHeight="1" spans="1:2">
      <c r="A583" s="157" t="s">
        <v>115</v>
      </c>
      <c r="B583" s="158">
        <v>0</v>
      </c>
    </row>
    <row r="584" ht="15" customHeight="1" spans="1:2">
      <c r="A584" s="157" t="s">
        <v>505</v>
      </c>
      <c r="B584" s="158">
        <v>0</v>
      </c>
    </row>
    <row r="585" ht="15" customHeight="1" spans="1:2">
      <c r="A585" s="157" t="s">
        <v>506</v>
      </c>
      <c r="B585" s="158">
        <v>0</v>
      </c>
    </row>
    <row r="586" ht="15" customHeight="1" spans="1:2">
      <c r="A586" s="157" t="s">
        <v>507</v>
      </c>
      <c r="B586" s="158">
        <v>0</v>
      </c>
    </row>
    <row r="587" ht="15" customHeight="1" spans="1:2">
      <c r="A587" s="157" t="s">
        <v>508</v>
      </c>
      <c r="B587" s="158">
        <v>332.44863151297</v>
      </c>
    </row>
    <row r="588" ht="15" customHeight="1" spans="1:2">
      <c r="A588" s="157" t="s">
        <v>509</v>
      </c>
      <c r="B588" s="158">
        <v>0</v>
      </c>
    </row>
    <row r="589" ht="15" customHeight="1" spans="1:2">
      <c r="A589" s="157" t="s">
        <v>510</v>
      </c>
      <c r="B589" s="158">
        <v>0</v>
      </c>
    </row>
    <row r="590" ht="15" customHeight="1" spans="1:2">
      <c r="A590" s="157" t="s">
        <v>511</v>
      </c>
      <c r="B590" s="158">
        <v>44934.144354087</v>
      </c>
    </row>
    <row r="591" ht="15" customHeight="1" spans="1:2">
      <c r="A591" s="157" t="s">
        <v>512</v>
      </c>
      <c r="B591" s="158">
        <v>5256.56156584488</v>
      </c>
    </row>
    <row r="592" ht="15" customHeight="1" spans="1:2">
      <c r="A592" s="157" t="s">
        <v>513</v>
      </c>
      <c r="B592" s="158">
        <v>2272.27025810806</v>
      </c>
    </row>
    <row r="593" ht="15" customHeight="1" spans="1:2">
      <c r="A593" s="157" t="s">
        <v>514</v>
      </c>
      <c r="B593" s="158">
        <v>12.2650951431969</v>
      </c>
    </row>
    <row r="594" ht="15" customHeight="1" spans="1:2">
      <c r="A594" s="157" t="s">
        <v>515</v>
      </c>
      <c r="B594" s="158">
        <v>0</v>
      </c>
    </row>
    <row r="595" ht="15" customHeight="1" spans="1:2">
      <c r="A595" s="157" t="s">
        <v>516</v>
      </c>
      <c r="B595" s="158">
        <v>37367.2261820578</v>
      </c>
    </row>
    <row r="596" ht="15" customHeight="1" spans="1:2">
      <c r="A596" s="157" t="s">
        <v>517</v>
      </c>
      <c r="B596" s="158">
        <v>0</v>
      </c>
    </row>
    <row r="597" ht="15" customHeight="1" spans="1:2">
      <c r="A597" s="157" t="s">
        <v>518</v>
      </c>
      <c r="B597" s="158">
        <v>0</v>
      </c>
    </row>
    <row r="598" ht="15" customHeight="1" spans="1:2">
      <c r="A598" s="157" t="s">
        <v>519</v>
      </c>
      <c r="B598" s="158">
        <v>25.8212529330462</v>
      </c>
    </row>
    <row r="599" ht="15" customHeight="1" spans="1:2">
      <c r="A599" s="157" t="s">
        <v>520</v>
      </c>
      <c r="B599" s="158">
        <v>504.159963517727</v>
      </c>
    </row>
    <row r="600" ht="15" customHeight="1" spans="1:2">
      <c r="A600" s="157" t="s">
        <v>521</v>
      </c>
      <c r="B600" s="158">
        <v>0</v>
      </c>
    </row>
    <row r="601" ht="15" customHeight="1" spans="1:2">
      <c r="A601" s="157" t="s">
        <v>522</v>
      </c>
      <c r="B601" s="158">
        <v>0</v>
      </c>
    </row>
    <row r="602" ht="15" customHeight="1" spans="1:2">
      <c r="A602" s="157" t="s">
        <v>523</v>
      </c>
      <c r="B602" s="158">
        <v>504.159963517727</v>
      </c>
    </row>
    <row r="603" ht="15" customHeight="1" spans="1:2">
      <c r="A603" s="157" t="s">
        <v>524</v>
      </c>
      <c r="B603" s="158">
        <v>5986.01196120343</v>
      </c>
    </row>
    <row r="604" ht="15" customHeight="1" spans="1:2">
      <c r="A604" s="157" t="s">
        <v>525</v>
      </c>
      <c r="B604" s="158">
        <v>30.9855035196554</v>
      </c>
    </row>
    <row r="605" ht="15" customHeight="1" spans="1:2">
      <c r="A605" s="157" t="s">
        <v>526</v>
      </c>
      <c r="B605" s="158">
        <v>50.9969745427662</v>
      </c>
    </row>
    <row r="606" ht="15" customHeight="1" spans="1:2">
      <c r="A606" s="157" t="s">
        <v>527</v>
      </c>
      <c r="B606" s="158">
        <v>0</v>
      </c>
    </row>
    <row r="607" ht="15" customHeight="1" spans="1:2">
      <c r="A607" s="157" t="s">
        <v>528</v>
      </c>
      <c r="B607" s="158">
        <v>0</v>
      </c>
    </row>
    <row r="608" ht="15" customHeight="1" spans="1:2">
      <c r="A608" s="157" t="s">
        <v>529</v>
      </c>
      <c r="B608" s="158">
        <v>0</v>
      </c>
    </row>
    <row r="609" ht="15" customHeight="1" spans="1:2">
      <c r="A609" s="157" t="s">
        <v>530</v>
      </c>
      <c r="B609" s="158">
        <v>0</v>
      </c>
    </row>
    <row r="610" ht="15" customHeight="1" spans="1:2">
      <c r="A610" s="157" t="s">
        <v>531</v>
      </c>
      <c r="B610" s="158">
        <v>171.065800681431</v>
      </c>
    </row>
    <row r="611" ht="15" customHeight="1" spans="1:2">
      <c r="A611" s="157" t="s">
        <v>532</v>
      </c>
      <c r="B611" s="158">
        <v>0</v>
      </c>
    </row>
    <row r="612" ht="15" customHeight="1" spans="1:2">
      <c r="A612" s="157" t="s">
        <v>533</v>
      </c>
      <c r="B612" s="158">
        <v>5732.96368245958</v>
      </c>
    </row>
    <row r="613" ht="15" customHeight="1" spans="1:2">
      <c r="A613" s="157" t="s">
        <v>534</v>
      </c>
      <c r="B613" s="158">
        <v>2643.4507690206</v>
      </c>
    </row>
    <row r="614" ht="15" customHeight="1" spans="1:2">
      <c r="A614" s="157" t="s">
        <v>535</v>
      </c>
      <c r="B614" s="158">
        <v>1520.87179775642</v>
      </c>
    </row>
    <row r="615" ht="15" customHeight="1" spans="1:2">
      <c r="A615" s="157" t="s">
        <v>536</v>
      </c>
      <c r="B615" s="158">
        <v>477.047647938028</v>
      </c>
    </row>
    <row r="616" ht="15" customHeight="1" spans="1:2">
      <c r="A616" s="157" t="s">
        <v>537</v>
      </c>
      <c r="B616" s="158">
        <v>129.106264665231</v>
      </c>
    </row>
    <row r="617" ht="15" customHeight="1" spans="1:2">
      <c r="A617" s="157" t="s">
        <v>538</v>
      </c>
      <c r="B617" s="158">
        <v>172.356863328083</v>
      </c>
    </row>
    <row r="618" ht="15" customHeight="1" spans="1:2">
      <c r="A618" s="157" t="s">
        <v>539</v>
      </c>
      <c r="B618" s="158">
        <v>0</v>
      </c>
    </row>
    <row r="619" ht="15" customHeight="1" spans="1:2">
      <c r="A619" s="157" t="s">
        <v>540</v>
      </c>
      <c r="B619" s="158">
        <v>0</v>
      </c>
    </row>
    <row r="620" ht="15" customHeight="1" spans="1:2">
      <c r="A620" s="157" t="s">
        <v>541</v>
      </c>
      <c r="B620" s="158">
        <v>344.06819533284</v>
      </c>
    </row>
    <row r="621" ht="15" customHeight="1" spans="1:2">
      <c r="A621" s="157" t="s">
        <v>542</v>
      </c>
      <c r="B621" s="158">
        <v>4615.54896178201</v>
      </c>
    </row>
    <row r="622" ht="15" customHeight="1" spans="1:2">
      <c r="A622" s="157" t="s">
        <v>543</v>
      </c>
      <c r="B622" s="158">
        <v>0</v>
      </c>
    </row>
    <row r="623" ht="15" customHeight="1" spans="1:2">
      <c r="A623" s="157" t="s">
        <v>544</v>
      </c>
      <c r="B623" s="158">
        <v>1018.00289688535</v>
      </c>
    </row>
    <row r="624" ht="15" customHeight="1" spans="1:2">
      <c r="A624" s="157" t="s">
        <v>545</v>
      </c>
      <c r="B624" s="158">
        <v>231.74574507409</v>
      </c>
    </row>
    <row r="625" ht="15" customHeight="1" spans="1:2">
      <c r="A625" s="157" t="s">
        <v>546</v>
      </c>
      <c r="B625" s="158">
        <v>0</v>
      </c>
    </row>
    <row r="626" ht="15" customHeight="1" spans="1:2">
      <c r="A626" s="157" t="s">
        <v>547</v>
      </c>
      <c r="B626" s="158">
        <v>358.269884446016</v>
      </c>
    </row>
    <row r="627" ht="15" customHeight="1" spans="1:2">
      <c r="A627" s="157" t="s">
        <v>548</v>
      </c>
      <c r="B627" s="158">
        <v>3007.53043537656</v>
      </c>
    </row>
    <row r="628" ht="15" customHeight="1" spans="1:2">
      <c r="A628" s="157" t="s">
        <v>549</v>
      </c>
      <c r="B628" s="158">
        <v>1052.21605702163</v>
      </c>
    </row>
    <row r="629" ht="15" customHeight="1" spans="1:2">
      <c r="A629" s="157" t="s">
        <v>550</v>
      </c>
      <c r="B629" s="158">
        <v>72.2995082125293</v>
      </c>
    </row>
    <row r="630" ht="15" customHeight="1" spans="1:2">
      <c r="A630" s="157" t="s">
        <v>551</v>
      </c>
      <c r="B630" s="158">
        <v>174.293457298062</v>
      </c>
    </row>
    <row r="631" ht="15" customHeight="1" spans="1:2">
      <c r="A631" s="157" t="s">
        <v>552</v>
      </c>
      <c r="B631" s="158">
        <v>0</v>
      </c>
    </row>
    <row r="632" ht="15" customHeight="1" spans="1:2">
      <c r="A632" s="157" t="s">
        <v>553</v>
      </c>
      <c r="B632" s="158">
        <v>12.9106264665231</v>
      </c>
    </row>
    <row r="633" ht="15" customHeight="1" spans="1:2">
      <c r="A633" s="157" t="s">
        <v>554</v>
      </c>
      <c r="B633" s="158">
        <v>582.269253640192</v>
      </c>
    </row>
    <row r="634" ht="15" customHeight="1" spans="1:2">
      <c r="A634" s="157" t="s">
        <v>555</v>
      </c>
      <c r="B634" s="158">
        <v>210.443211404326</v>
      </c>
    </row>
    <row r="635" ht="15" customHeight="1" spans="1:2">
      <c r="A635" s="157" t="s">
        <v>556</v>
      </c>
      <c r="B635" s="158">
        <v>2454.95562260937</v>
      </c>
    </row>
    <row r="636" ht="15" customHeight="1" spans="1:2">
      <c r="A636" s="157" t="s">
        <v>113</v>
      </c>
      <c r="B636" s="158">
        <v>134.27051525184</v>
      </c>
    </row>
    <row r="637" ht="15" customHeight="1" spans="1:2">
      <c r="A637" s="157" t="s">
        <v>114</v>
      </c>
      <c r="B637" s="158">
        <v>500.932306901096</v>
      </c>
    </row>
    <row r="638" ht="15" customHeight="1" spans="1:2">
      <c r="A638" s="157" t="s">
        <v>115</v>
      </c>
      <c r="B638" s="158">
        <v>0</v>
      </c>
    </row>
    <row r="639" ht="15" customHeight="1" spans="1:2">
      <c r="A639" s="157" t="s">
        <v>557</v>
      </c>
      <c r="B639" s="158">
        <v>25.17572160972</v>
      </c>
    </row>
    <row r="640" ht="15" customHeight="1" spans="1:2">
      <c r="A640" s="157" t="s">
        <v>558</v>
      </c>
      <c r="B640" s="158">
        <v>43.2505986628524</v>
      </c>
    </row>
    <row r="641" ht="15" customHeight="1" spans="1:2">
      <c r="A641" s="157" t="s">
        <v>559</v>
      </c>
      <c r="B641" s="158">
        <v>0</v>
      </c>
    </row>
    <row r="642" ht="15" customHeight="1" spans="1:2">
      <c r="A642" s="157" t="s">
        <v>560</v>
      </c>
      <c r="B642" s="158">
        <v>0</v>
      </c>
    </row>
    <row r="643" ht="15" customHeight="1" spans="1:2">
      <c r="A643" s="157" t="s">
        <v>561</v>
      </c>
      <c r="B643" s="158">
        <v>1751.32648018386</v>
      </c>
    </row>
    <row r="644" ht="15" customHeight="1" spans="1:2">
      <c r="A644" s="157" t="s">
        <v>562</v>
      </c>
      <c r="B644" s="158">
        <v>58.7433504226801</v>
      </c>
    </row>
    <row r="645" ht="15" customHeight="1" spans="1:2">
      <c r="A645" s="157" t="s">
        <v>113</v>
      </c>
      <c r="B645" s="158">
        <v>39.3774107228954</v>
      </c>
    </row>
    <row r="646" ht="15" customHeight="1" spans="1:2">
      <c r="A646" s="157" t="s">
        <v>114</v>
      </c>
      <c r="B646" s="158">
        <v>3.22765661663077</v>
      </c>
    </row>
    <row r="647" ht="15" customHeight="1" spans="1:2">
      <c r="A647" s="157" t="s">
        <v>115</v>
      </c>
      <c r="B647" s="158">
        <v>0</v>
      </c>
    </row>
    <row r="648" ht="15" customHeight="1" spans="1:2">
      <c r="A648" s="157" t="s">
        <v>563</v>
      </c>
      <c r="B648" s="158">
        <v>16.1382830831539</v>
      </c>
    </row>
    <row r="649" ht="15" customHeight="1" spans="1:2">
      <c r="A649" s="157" t="s">
        <v>564</v>
      </c>
      <c r="B649" s="158">
        <v>138.143703191797</v>
      </c>
    </row>
    <row r="650" ht="15" customHeight="1" spans="1:2">
      <c r="A650" s="157" t="s">
        <v>565</v>
      </c>
      <c r="B650" s="158">
        <v>138.143703191797</v>
      </c>
    </row>
    <row r="651" ht="15" customHeight="1" spans="1:2">
      <c r="A651" s="157" t="s">
        <v>566</v>
      </c>
      <c r="B651" s="158">
        <v>0</v>
      </c>
    </row>
    <row r="652" ht="15" customHeight="1" spans="1:2">
      <c r="A652" s="157" t="s">
        <v>567</v>
      </c>
      <c r="B652" s="158">
        <v>388.609856642345</v>
      </c>
    </row>
    <row r="653" ht="15" customHeight="1" spans="1:2">
      <c r="A653" s="157" t="s">
        <v>568</v>
      </c>
      <c r="B653" s="158">
        <v>18.0748770531323</v>
      </c>
    </row>
    <row r="654" ht="15" customHeight="1" spans="1:2">
      <c r="A654" s="157" t="s">
        <v>569</v>
      </c>
      <c r="B654" s="158">
        <v>370.534979589213</v>
      </c>
    </row>
    <row r="655" ht="15" customHeight="1" spans="1:2">
      <c r="A655" s="157" t="s">
        <v>570</v>
      </c>
      <c r="B655" s="158">
        <v>0</v>
      </c>
    </row>
    <row r="656" ht="15" customHeight="1" spans="1:2">
      <c r="A656" s="157" t="s">
        <v>571</v>
      </c>
      <c r="B656" s="158">
        <v>0</v>
      </c>
    </row>
    <row r="657" ht="15" customHeight="1" spans="1:2">
      <c r="A657" s="157" t="s">
        <v>572</v>
      </c>
      <c r="B657" s="158">
        <v>0</v>
      </c>
    </row>
    <row r="658" ht="15" customHeight="1" spans="1:2">
      <c r="A658" s="157" t="s">
        <v>573</v>
      </c>
      <c r="B658" s="158">
        <v>0</v>
      </c>
    </row>
    <row r="659" ht="15" customHeight="1" spans="1:2">
      <c r="A659" s="157" t="s">
        <v>574</v>
      </c>
      <c r="B659" s="158">
        <v>0</v>
      </c>
    </row>
    <row r="660" ht="15" customHeight="1" spans="1:2">
      <c r="A660" s="157" t="s">
        <v>575</v>
      </c>
      <c r="B660" s="158">
        <v>0</v>
      </c>
    </row>
    <row r="661" ht="15" customHeight="1" spans="1:2">
      <c r="A661" s="157" t="s">
        <v>576</v>
      </c>
      <c r="B661" s="158">
        <v>0</v>
      </c>
    </row>
    <row r="662" ht="15" customHeight="1" spans="1:2">
      <c r="A662" s="157" t="s">
        <v>577</v>
      </c>
      <c r="B662" s="158">
        <v>0</v>
      </c>
    </row>
    <row r="663" ht="15" customHeight="1" spans="1:2">
      <c r="A663" s="157" t="s">
        <v>578</v>
      </c>
      <c r="B663" s="158">
        <v>0</v>
      </c>
    </row>
    <row r="664" ht="15" customHeight="1" spans="1:2">
      <c r="A664" s="157" t="s">
        <v>579</v>
      </c>
      <c r="B664" s="158">
        <v>88574.6439362283</v>
      </c>
    </row>
    <row r="665" ht="15" customHeight="1" spans="1:2">
      <c r="A665" s="157" t="s">
        <v>580</v>
      </c>
      <c r="B665" s="158">
        <v>88574.6439362283</v>
      </c>
    </row>
    <row r="666" ht="15" customHeight="1" spans="1:2">
      <c r="A666" s="157" t="s">
        <v>581</v>
      </c>
      <c r="B666" s="158">
        <v>0</v>
      </c>
    </row>
    <row r="667" ht="15" customHeight="1" spans="1:2">
      <c r="A667" s="157" t="s">
        <v>582</v>
      </c>
      <c r="B667" s="158">
        <v>0</v>
      </c>
    </row>
    <row r="668" ht="15" customHeight="1" spans="1:2">
      <c r="A668" s="157" t="s">
        <v>583</v>
      </c>
      <c r="B668" s="158">
        <v>1149.69128684388</v>
      </c>
    </row>
    <row r="669" ht="15" customHeight="1" spans="1:2">
      <c r="A669" s="157" t="s">
        <v>584</v>
      </c>
      <c r="B669" s="158">
        <v>234.327870367394</v>
      </c>
    </row>
    <row r="670" ht="15" customHeight="1" spans="1:2">
      <c r="A670" s="157" t="s">
        <v>585</v>
      </c>
      <c r="B670" s="158">
        <v>662.315137732635</v>
      </c>
    </row>
    <row r="671" ht="15" customHeight="1" spans="1:2">
      <c r="A671" s="157" t="s">
        <v>586</v>
      </c>
      <c r="B671" s="158">
        <v>251.111684773874</v>
      </c>
    </row>
    <row r="672" ht="15" customHeight="1" spans="1:2">
      <c r="A672" s="157" t="s">
        <v>587</v>
      </c>
      <c r="B672" s="158">
        <v>1.93659396997846</v>
      </c>
    </row>
    <row r="673" ht="15" customHeight="1" spans="1:3">
      <c r="A673" s="157" t="s">
        <v>588</v>
      </c>
      <c r="B673" s="162">
        <v>161.382830831539</v>
      </c>
      <c r="C673" s="25"/>
    </row>
    <row r="674" ht="15" customHeight="1" spans="1:3">
      <c r="A674" s="157" t="s">
        <v>113</v>
      </c>
      <c r="B674" s="158">
        <v>117.48670084536</v>
      </c>
      <c r="C674" s="25"/>
    </row>
    <row r="675" ht="15" customHeight="1" spans="1:3">
      <c r="A675" s="157" t="s">
        <v>114</v>
      </c>
      <c r="B675" s="158">
        <v>0</v>
      </c>
      <c r="C675" s="25"/>
    </row>
    <row r="676" ht="15" customHeight="1" spans="1:3">
      <c r="A676" s="157" t="s">
        <v>115</v>
      </c>
      <c r="B676" s="158">
        <v>0</v>
      </c>
      <c r="C676" s="25"/>
    </row>
    <row r="677" ht="15" customHeight="1" spans="1:3">
      <c r="A677" s="157" t="s">
        <v>589</v>
      </c>
      <c r="B677" s="158">
        <v>8.39190720324001</v>
      </c>
      <c r="C677" s="25"/>
    </row>
    <row r="678" ht="15" customHeight="1" spans="1:3">
      <c r="A678" s="157" t="s">
        <v>590</v>
      </c>
      <c r="B678" s="158">
        <v>0</v>
      </c>
      <c r="C678" s="25"/>
    </row>
    <row r="679" ht="15" customHeight="1" spans="1:3">
      <c r="A679" s="157" t="s">
        <v>122</v>
      </c>
      <c r="B679" s="158">
        <v>0</v>
      </c>
      <c r="C679" s="25"/>
    </row>
    <row r="680" ht="15" customHeight="1" spans="1:3">
      <c r="A680" s="157" t="s">
        <v>591</v>
      </c>
      <c r="B680" s="158">
        <v>35.5042227829385</v>
      </c>
      <c r="C680" s="25"/>
    </row>
    <row r="681" ht="15" customHeight="1" spans="1:3">
      <c r="A681" s="157" t="s">
        <v>592</v>
      </c>
      <c r="B681" s="158">
        <v>2507.88919112211</v>
      </c>
      <c r="C681" s="25"/>
    </row>
    <row r="682" ht="15" customHeight="1" spans="1:3">
      <c r="A682" s="157" t="s">
        <v>593</v>
      </c>
      <c r="B682" s="158">
        <v>2507.88919112211</v>
      </c>
      <c r="C682" s="25"/>
    </row>
    <row r="683" ht="15" customHeight="1" spans="1:3">
      <c r="A683" s="157" t="s">
        <v>594</v>
      </c>
      <c r="B683" s="158">
        <v>37416</v>
      </c>
      <c r="C683" s="25"/>
    </row>
    <row r="684" ht="15" customHeight="1" spans="1:3">
      <c r="A684" s="157" t="s">
        <v>595</v>
      </c>
      <c r="B684" s="158">
        <v>4141.1057290386</v>
      </c>
      <c r="C684" s="25"/>
    </row>
    <row r="685" ht="15" customHeight="1" spans="1:3">
      <c r="A685" s="157" t="s">
        <v>113</v>
      </c>
      <c r="B685" s="158">
        <v>1788.23088271453</v>
      </c>
      <c r="C685" s="25"/>
    </row>
    <row r="686" ht="15" customHeight="1" spans="1:3">
      <c r="A686" s="157" t="s">
        <v>114</v>
      </c>
      <c r="B686" s="158">
        <v>279.447012539956</v>
      </c>
      <c r="C686" s="25"/>
    </row>
    <row r="687" ht="15" customHeight="1" spans="1:5">
      <c r="A687" s="157" t="s">
        <v>115</v>
      </c>
      <c r="B687" s="158">
        <v>0</v>
      </c>
      <c r="C687" s="159"/>
      <c r="D687" s="149"/>
      <c r="E687" s="149"/>
    </row>
    <row r="688" ht="15" customHeight="1" spans="1:3">
      <c r="A688" s="157" t="s">
        <v>596</v>
      </c>
      <c r="B688" s="158">
        <v>2073.42783378412</v>
      </c>
      <c r="C688" s="25"/>
    </row>
    <row r="689" ht="15" customHeight="1" spans="1:2">
      <c r="A689" s="157" t="s">
        <v>597</v>
      </c>
      <c r="B689" s="158">
        <v>3931.80796656012</v>
      </c>
    </row>
    <row r="690" ht="15" customHeight="1" spans="1:2">
      <c r="A690" s="157" t="s">
        <v>598</v>
      </c>
      <c r="B690" s="158">
        <v>527.844357019916</v>
      </c>
    </row>
    <row r="691" ht="15" customHeight="1" spans="1:2">
      <c r="A691" s="157" t="s">
        <v>599</v>
      </c>
      <c r="B691" s="158">
        <v>252.997295303664</v>
      </c>
    </row>
    <row r="692" ht="15" customHeight="1" spans="1:2">
      <c r="A692" s="157" t="s">
        <v>600</v>
      </c>
      <c r="B692" s="158">
        <v>0</v>
      </c>
    </row>
    <row r="693" ht="15" customHeight="1" spans="1:2">
      <c r="A693" s="157" t="s">
        <v>601</v>
      </c>
      <c r="B693" s="158">
        <v>0</v>
      </c>
    </row>
    <row r="694" ht="15" customHeight="1" spans="1:2">
      <c r="A694" s="157" t="s">
        <v>602</v>
      </c>
      <c r="B694" s="158">
        <v>1644.48241947381</v>
      </c>
    </row>
    <row r="695" ht="15" customHeight="1" spans="1:2">
      <c r="A695" s="157" t="s">
        <v>603</v>
      </c>
      <c r="B695" s="158">
        <v>22.9997541185149</v>
      </c>
    </row>
    <row r="696" ht="15" customHeight="1" spans="1:2">
      <c r="A696" s="157" t="s">
        <v>604</v>
      </c>
      <c r="B696" s="158">
        <v>0</v>
      </c>
    </row>
    <row r="697" ht="15" customHeight="1" spans="1:2">
      <c r="A697" s="157" t="s">
        <v>605</v>
      </c>
      <c r="B697" s="158">
        <v>0</v>
      </c>
    </row>
    <row r="698" ht="15" customHeight="1" spans="1:2">
      <c r="A698" s="157" t="s">
        <v>606</v>
      </c>
      <c r="B698" s="158">
        <v>0</v>
      </c>
    </row>
    <row r="699" ht="15" customHeight="1" spans="1:2">
      <c r="A699" s="157" t="s">
        <v>607</v>
      </c>
      <c r="B699" s="158">
        <v>0</v>
      </c>
    </row>
    <row r="700" ht="15" customHeight="1" spans="1:2">
      <c r="A700" s="157" t="s">
        <v>608</v>
      </c>
      <c r="B700" s="158">
        <v>0</v>
      </c>
    </row>
    <row r="701" ht="15" customHeight="1" spans="1:2">
      <c r="A701" s="157" t="s">
        <v>609</v>
      </c>
      <c r="B701" s="158">
        <v>1483.48414064421</v>
      </c>
    </row>
    <row r="702" ht="15" customHeight="1" spans="1:2">
      <c r="A702" s="157" t="s">
        <v>610</v>
      </c>
      <c r="B702" s="158">
        <v>0</v>
      </c>
    </row>
    <row r="703" ht="15" customHeight="1" spans="1:2">
      <c r="A703" s="157" t="s">
        <v>611</v>
      </c>
      <c r="B703" s="158">
        <v>0</v>
      </c>
    </row>
    <row r="704" ht="15" customHeight="1" spans="1:2">
      <c r="A704" s="157" t="s">
        <v>612</v>
      </c>
      <c r="B704" s="158">
        <v>0</v>
      </c>
    </row>
    <row r="705" ht="15" customHeight="1" spans="1:2">
      <c r="A705" s="157" t="s">
        <v>613</v>
      </c>
      <c r="B705" s="158">
        <v>0</v>
      </c>
    </row>
    <row r="706" ht="15" customHeight="1" spans="1:2">
      <c r="A706" s="157" t="s">
        <v>614</v>
      </c>
      <c r="B706" s="158">
        <v>10249.8404229162</v>
      </c>
    </row>
    <row r="707" ht="15" customHeight="1" spans="1:2">
      <c r="A707" s="157" t="s">
        <v>615</v>
      </c>
      <c r="B707" s="158">
        <v>2207.97639537743</v>
      </c>
    </row>
    <row r="708" ht="15" customHeight="1" spans="1:2">
      <c r="A708" s="157" t="s">
        <v>616</v>
      </c>
      <c r="B708" s="158">
        <v>484.144824194738</v>
      </c>
    </row>
    <row r="709" ht="15" customHeight="1" spans="1:2">
      <c r="A709" s="157" t="s">
        <v>617</v>
      </c>
      <c r="B709" s="158">
        <v>596.843619375461</v>
      </c>
    </row>
    <row r="710" ht="15" customHeight="1" spans="1:2">
      <c r="A710" s="157" t="s">
        <v>618</v>
      </c>
      <c r="B710" s="158">
        <v>0</v>
      </c>
    </row>
    <row r="711" ht="15" customHeight="1" spans="1:2">
      <c r="A711" s="157" t="s">
        <v>619</v>
      </c>
      <c r="B711" s="158">
        <v>98.898942709614</v>
      </c>
    </row>
    <row r="712" ht="15" customHeight="1" spans="1:2">
      <c r="A712" s="157" t="s">
        <v>620</v>
      </c>
      <c r="B712" s="158">
        <v>2409.22424391443</v>
      </c>
    </row>
    <row r="713" ht="15" customHeight="1" spans="1:2">
      <c r="A713" s="157" t="s">
        <v>621</v>
      </c>
      <c r="B713" s="158">
        <v>0</v>
      </c>
    </row>
    <row r="714" ht="15" customHeight="1" spans="1:2">
      <c r="A714" s="157" t="s">
        <v>622</v>
      </c>
      <c r="B714" s="158">
        <v>34.4996311777723</v>
      </c>
    </row>
    <row r="715" ht="15" customHeight="1" spans="1:2">
      <c r="A715" s="157" t="s">
        <v>623</v>
      </c>
      <c r="B715" s="158">
        <v>2002.12859601672</v>
      </c>
    </row>
    <row r="716" ht="15" customHeight="1" spans="1:2">
      <c r="A716" s="157" t="s">
        <v>624</v>
      </c>
      <c r="B716" s="158">
        <v>0</v>
      </c>
    </row>
    <row r="717" ht="15" customHeight="1" spans="1:2">
      <c r="A717" s="157" t="s">
        <v>625</v>
      </c>
      <c r="B717" s="158">
        <v>2416.12417014999</v>
      </c>
    </row>
    <row r="718" ht="15" customHeight="1" spans="1:2">
      <c r="A718" s="157" t="s">
        <v>626</v>
      </c>
      <c r="B718" s="158">
        <v>193.197934595525</v>
      </c>
    </row>
    <row r="719" ht="15" customHeight="1" spans="1:2">
      <c r="A719" s="157" t="s">
        <v>627</v>
      </c>
      <c r="B719" s="158">
        <v>193.197934595525</v>
      </c>
    </row>
    <row r="720" ht="15" customHeight="1" spans="1:2">
      <c r="A720" s="157" t="s">
        <v>628</v>
      </c>
      <c r="B720" s="158">
        <v>0</v>
      </c>
    </row>
    <row r="721" ht="15" customHeight="1" spans="1:2">
      <c r="A721" s="157" t="s">
        <v>629</v>
      </c>
      <c r="B721" s="158">
        <v>2569.07253503811</v>
      </c>
    </row>
    <row r="722" ht="15" customHeight="1" spans="1:2">
      <c r="A722" s="157" t="s">
        <v>630</v>
      </c>
      <c r="B722" s="158">
        <v>0</v>
      </c>
    </row>
    <row r="723" ht="15" customHeight="1" spans="1:2">
      <c r="A723" s="157" t="s">
        <v>631</v>
      </c>
      <c r="B723" s="158">
        <v>2302.27538726334</v>
      </c>
    </row>
    <row r="724" ht="15" customHeight="1" spans="1:2">
      <c r="A724" s="157" t="s">
        <v>632</v>
      </c>
      <c r="B724" s="158">
        <v>266.797147774773</v>
      </c>
    </row>
    <row r="725" ht="15" customHeight="1" spans="1:2">
      <c r="A725" s="157" t="s">
        <v>633</v>
      </c>
      <c r="B725" s="158">
        <v>10192.3410376199</v>
      </c>
    </row>
    <row r="726" ht="15" customHeight="1" spans="1:2">
      <c r="A726" s="157" t="s">
        <v>634</v>
      </c>
      <c r="B726" s="158">
        <v>5407.24219326285</v>
      </c>
    </row>
    <row r="727" ht="15" customHeight="1" spans="1:2">
      <c r="A727" s="157" t="s">
        <v>635</v>
      </c>
      <c r="B727" s="158">
        <v>1951.52913695599</v>
      </c>
    </row>
    <row r="728" ht="15" customHeight="1" spans="1:2">
      <c r="A728" s="157" t="s">
        <v>636</v>
      </c>
      <c r="B728" s="158">
        <v>2833.56970740103</v>
      </c>
    </row>
    <row r="729" ht="15" customHeight="1" spans="1:2">
      <c r="A729" s="157" t="s">
        <v>637</v>
      </c>
      <c r="B729" s="158">
        <v>0</v>
      </c>
    </row>
    <row r="730" ht="15" customHeight="1" spans="1:2">
      <c r="A730" s="157" t="s">
        <v>638</v>
      </c>
      <c r="B730" s="158">
        <v>95.4489795918367</v>
      </c>
    </row>
    <row r="731" ht="15" customHeight="1" spans="1:2">
      <c r="A731" s="157" t="s">
        <v>639</v>
      </c>
      <c r="B731" s="158">
        <v>10.3498893533317</v>
      </c>
    </row>
    <row r="732" ht="15" customHeight="1" spans="1:2">
      <c r="A732" s="157" t="s">
        <v>640</v>
      </c>
      <c r="B732" s="162">
        <v>0</v>
      </c>
    </row>
    <row r="733" ht="15" customHeight="1" spans="1:2">
      <c r="A733" s="157" t="s">
        <v>641</v>
      </c>
      <c r="B733" s="158">
        <v>85.099090238505</v>
      </c>
    </row>
    <row r="734" ht="15" customHeight="1" spans="1:2">
      <c r="A734" s="157" t="s">
        <v>642</v>
      </c>
      <c r="B734" s="158">
        <v>466.895008605852</v>
      </c>
    </row>
    <row r="735" ht="15" customHeight="1" spans="1:2">
      <c r="A735" s="157" t="s">
        <v>643</v>
      </c>
      <c r="B735" s="158">
        <v>29.8996803540693</v>
      </c>
    </row>
    <row r="736" ht="15" customHeight="1" spans="1:2">
      <c r="A736" s="157" t="s">
        <v>644</v>
      </c>
      <c r="B736" s="158">
        <v>365.696090484387</v>
      </c>
    </row>
    <row r="737" ht="15" customHeight="1" spans="1:2">
      <c r="A737" s="157" t="s">
        <v>645</v>
      </c>
      <c r="B737" s="158">
        <v>71.2992377673961</v>
      </c>
    </row>
    <row r="738" ht="15" customHeight="1" spans="1:2">
      <c r="A738" s="157" t="s">
        <v>646</v>
      </c>
      <c r="B738" s="158">
        <v>110.398819768871</v>
      </c>
    </row>
    <row r="739" ht="15" customHeight="1" spans="1:2">
      <c r="A739" s="157" t="s">
        <v>647</v>
      </c>
      <c r="B739" s="158">
        <v>110.398819768871</v>
      </c>
    </row>
    <row r="740" ht="15" customHeight="1" spans="1:2">
      <c r="A740" s="157" t="s">
        <v>648</v>
      </c>
      <c r="B740" s="158">
        <v>0</v>
      </c>
    </row>
    <row r="741" ht="15" customHeight="1" spans="1:2">
      <c r="A741" s="157" t="s">
        <v>649</v>
      </c>
      <c r="B741" s="158">
        <v>672.74280796656</v>
      </c>
    </row>
    <row r="742" ht="15" customHeight="1" spans="1:2">
      <c r="A742" s="157" t="s">
        <v>113</v>
      </c>
      <c r="B742" s="158">
        <v>104.648881239243</v>
      </c>
    </row>
    <row r="743" ht="15" customHeight="1" spans="1:2">
      <c r="A743" s="157" t="s">
        <v>114</v>
      </c>
      <c r="B743" s="162">
        <v>516.344479960659</v>
      </c>
    </row>
    <row r="744" ht="15" customHeight="1" spans="1:2">
      <c r="A744" s="157" t="s">
        <v>115</v>
      </c>
      <c r="B744" s="158">
        <v>0</v>
      </c>
    </row>
    <row r="745" ht="15" customHeight="1" spans="1:2">
      <c r="A745" s="157" t="s">
        <v>154</v>
      </c>
      <c r="B745" s="158">
        <v>0</v>
      </c>
    </row>
    <row r="746" ht="15" customHeight="1" spans="1:2">
      <c r="A746" s="157" t="s">
        <v>650</v>
      </c>
      <c r="B746" s="158">
        <v>0</v>
      </c>
    </row>
    <row r="747" ht="15" customHeight="1" spans="1:2">
      <c r="A747" s="157" t="s">
        <v>651</v>
      </c>
      <c r="B747" s="158">
        <v>0</v>
      </c>
    </row>
    <row r="748" ht="15" customHeight="1" spans="1:2">
      <c r="A748" s="157" t="s">
        <v>122</v>
      </c>
      <c r="B748" s="158">
        <v>0</v>
      </c>
    </row>
    <row r="749" ht="15" customHeight="1" spans="1:2">
      <c r="A749" s="157" t="s">
        <v>652</v>
      </c>
      <c r="B749" s="158">
        <v>51.7494467666585</v>
      </c>
    </row>
    <row r="750" ht="15" customHeight="1" spans="1:2">
      <c r="A750" s="157" t="s">
        <v>653</v>
      </c>
      <c r="B750" s="158">
        <v>28.7496926481436</v>
      </c>
    </row>
    <row r="751" ht="15" customHeight="1" spans="1:2">
      <c r="A751" s="157" t="s">
        <v>654</v>
      </c>
      <c r="B751" s="158">
        <v>28.7496926481436</v>
      </c>
    </row>
    <row r="752" ht="15" customHeight="1" spans="1:2">
      <c r="A752" s="157" t="s">
        <v>655</v>
      </c>
      <c r="B752" s="158">
        <v>4764.39906565036</v>
      </c>
    </row>
    <row r="753" ht="15" customHeight="1" spans="1:3">
      <c r="A753" s="157" t="s">
        <v>656</v>
      </c>
      <c r="B753" s="158">
        <v>4764.39906565036</v>
      </c>
      <c r="C753" s="25"/>
    </row>
    <row r="754" ht="15" customHeight="1" spans="1:6">
      <c r="A754" s="157" t="s">
        <v>657</v>
      </c>
      <c r="B754" s="158">
        <v>10990</v>
      </c>
      <c r="C754" s="25"/>
      <c r="E754" s="149"/>
      <c r="F754" s="149"/>
    </row>
    <row r="755" ht="15" customHeight="1" spans="1:3">
      <c r="A755" s="157" t="s">
        <v>658</v>
      </c>
      <c r="B755" s="158">
        <v>2602.57631868682</v>
      </c>
      <c r="C755" s="25"/>
    </row>
    <row r="756" ht="15" customHeight="1" spans="1:3">
      <c r="A756" s="157" t="s">
        <v>113</v>
      </c>
      <c r="B756" s="158">
        <v>1431.08697828045</v>
      </c>
      <c r="C756" s="25"/>
    </row>
    <row r="757" ht="15" customHeight="1" spans="1:3">
      <c r="A757" s="157" t="s">
        <v>114</v>
      </c>
      <c r="B757" s="158">
        <v>0</v>
      </c>
      <c r="C757" s="25"/>
    </row>
    <row r="758" ht="15" customHeight="1" spans="1:3">
      <c r="A758" s="157" t="s">
        <v>115</v>
      </c>
      <c r="B758" s="158">
        <v>0</v>
      </c>
      <c r="C758" s="25"/>
    </row>
    <row r="759" ht="15" customHeight="1" spans="1:3">
      <c r="A759" s="157" t="s">
        <v>659</v>
      </c>
      <c r="B759" s="158">
        <v>0</v>
      </c>
      <c r="C759" s="25"/>
    </row>
    <row r="760" ht="15" customHeight="1" spans="1:3">
      <c r="A760" s="157" t="s">
        <v>660</v>
      </c>
      <c r="B760" s="158">
        <v>0</v>
      </c>
      <c r="C760" s="25"/>
    </row>
    <row r="761" ht="15" customHeight="1" spans="1:3">
      <c r="A761" s="157" t="s">
        <v>661</v>
      </c>
      <c r="B761" s="158">
        <v>0</v>
      </c>
      <c r="C761" s="25"/>
    </row>
    <row r="762" ht="15" customHeight="1" spans="1:3">
      <c r="A762" s="157" t="s">
        <v>662</v>
      </c>
      <c r="B762" s="158">
        <v>0</v>
      </c>
      <c r="C762" s="25"/>
    </row>
    <row r="763" ht="15" customHeight="1" spans="1:3">
      <c r="A763" s="157" t="s">
        <v>663</v>
      </c>
      <c r="B763" s="158">
        <v>0</v>
      </c>
      <c r="C763" s="25"/>
    </row>
    <row r="764" ht="15" customHeight="1" spans="1:3">
      <c r="A764" s="157" t="s">
        <v>664</v>
      </c>
      <c r="B764" s="158">
        <v>1171.48934040637</v>
      </c>
      <c r="C764" s="25"/>
    </row>
    <row r="765" ht="15" customHeight="1" spans="1:3">
      <c r="A765" s="157" t="s">
        <v>665</v>
      </c>
      <c r="B765" s="158">
        <v>109.998999099189</v>
      </c>
      <c r="C765" s="25"/>
    </row>
    <row r="766" ht="15" customHeight="1" spans="1:3">
      <c r="A766" s="157" t="s">
        <v>666</v>
      </c>
      <c r="B766" s="158">
        <v>0</v>
      </c>
      <c r="C766" s="25"/>
    </row>
    <row r="767" ht="15" customHeight="1" spans="1:3">
      <c r="A767" s="157" t="s">
        <v>667</v>
      </c>
      <c r="B767" s="158">
        <v>0</v>
      </c>
      <c r="C767" s="25"/>
    </row>
    <row r="768" ht="15" customHeight="1" spans="1:3">
      <c r="A768" s="157" t="s">
        <v>668</v>
      </c>
      <c r="B768" s="158">
        <v>109.998999099189</v>
      </c>
      <c r="C768" s="25"/>
    </row>
    <row r="769" ht="15" customHeight="1" spans="1:2">
      <c r="A769" s="157" t="s">
        <v>669</v>
      </c>
      <c r="B769" s="158">
        <v>1708.28445601041</v>
      </c>
    </row>
    <row r="770" ht="15" customHeight="1" spans="1:2">
      <c r="A770" s="157" t="s">
        <v>670</v>
      </c>
      <c r="B770" s="158">
        <v>769.992993694325</v>
      </c>
    </row>
    <row r="771" ht="15" customHeight="1" spans="1:2">
      <c r="A771" s="157" t="s">
        <v>671</v>
      </c>
      <c r="B771" s="158">
        <v>0</v>
      </c>
    </row>
    <row r="772" ht="15" customHeight="1" spans="1:2">
      <c r="A772" s="157" t="s">
        <v>672</v>
      </c>
      <c r="B772" s="158">
        <v>0</v>
      </c>
    </row>
    <row r="773" ht="15" customHeight="1" spans="1:2">
      <c r="A773" s="157" t="s">
        <v>673</v>
      </c>
      <c r="B773" s="158">
        <v>0</v>
      </c>
    </row>
    <row r="774" ht="15" customHeight="1" spans="1:2">
      <c r="A774" s="157" t="s">
        <v>674</v>
      </c>
      <c r="B774" s="158">
        <v>0</v>
      </c>
    </row>
    <row r="775" ht="15" customHeight="1" spans="1:2">
      <c r="A775" s="157" t="s">
        <v>675</v>
      </c>
      <c r="B775" s="158">
        <v>0</v>
      </c>
    </row>
    <row r="776" ht="15" customHeight="1" spans="1:2">
      <c r="A776" s="157" t="s">
        <v>676</v>
      </c>
      <c r="B776" s="158">
        <v>938.291462316085</v>
      </c>
    </row>
    <row r="777" ht="15" customHeight="1" spans="1:2">
      <c r="A777" s="157" t="s">
        <v>677</v>
      </c>
      <c r="B777" s="158">
        <v>0</v>
      </c>
    </row>
    <row r="778" ht="15" customHeight="1" spans="1:2">
      <c r="A778" s="157" t="s">
        <v>678</v>
      </c>
      <c r="B778" s="158">
        <v>0</v>
      </c>
    </row>
    <row r="779" ht="15" customHeight="1" spans="1:2">
      <c r="A779" s="157" t="s">
        <v>679</v>
      </c>
      <c r="B779" s="158">
        <v>0</v>
      </c>
    </row>
    <row r="780" ht="15" customHeight="1" spans="1:2">
      <c r="A780" s="157" t="s">
        <v>680</v>
      </c>
      <c r="B780" s="158">
        <v>0</v>
      </c>
    </row>
    <row r="781" ht="15" customHeight="1" spans="1:2">
      <c r="A781" s="157" t="s">
        <v>681</v>
      </c>
      <c r="B781" s="162">
        <v>0</v>
      </c>
    </row>
    <row r="782" ht="15" customHeight="1" spans="1:2">
      <c r="A782" s="157" t="s">
        <v>682</v>
      </c>
      <c r="B782" s="158">
        <v>0</v>
      </c>
    </row>
    <row r="783" ht="15" customHeight="1" spans="1:2">
      <c r="A783" s="157" t="s">
        <v>683</v>
      </c>
      <c r="B783" s="158">
        <v>3.29996997297568</v>
      </c>
    </row>
    <row r="784" ht="15" customHeight="1" spans="1:2">
      <c r="A784" s="157" t="s">
        <v>684</v>
      </c>
      <c r="B784" s="158">
        <v>0</v>
      </c>
    </row>
    <row r="785" ht="15" customHeight="1" spans="1:2">
      <c r="A785" s="157" t="s">
        <v>685</v>
      </c>
      <c r="B785" s="158">
        <v>0</v>
      </c>
    </row>
    <row r="786" ht="15" customHeight="1" spans="1:2">
      <c r="A786" s="157" t="s">
        <v>686</v>
      </c>
      <c r="B786" s="158">
        <v>0</v>
      </c>
    </row>
    <row r="787" ht="15" customHeight="1" spans="1:2">
      <c r="A787" s="157" t="s">
        <v>687</v>
      </c>
      <c r="B787" s="158">
        <v>0</v>
      </c>
    </row>
    <row r="788" ht="15" customHeight="1" spans="1:2">
      <c r="A788" s="157" t="s">
        <v>688</v>
      </c>
      <c r="B788" s="158">
        <v>3.29996997297568</v>
      </c>
    </row>
    <row r="789" ht="15" customHeight="1" spans="1:2">
      <c r="A789" s="157" t="s">
        <v>689</v>
      </c>
      <c r="B789" s="158">
        <v>0</v>
      </c>
    </row>
    <row r="790" ht="15" customHeight="1" spans="1:2">
      <c r="A790" s="157" t="s">
        <v>690</v>
      </c>
      <c r="B790" s="158">
        <v>30.799719747773</v>
      </c>
    </row>
    <row r="791" ht="15" customHeight="1" spans="1:2">
      <c r="A791" s="157" t="s">
        <v>691</v>
      </c>
      <c r="B791" s="158">
        <v>0</v>
      </c>
    </row>
    <row r="792" ht="15" customHeight="1" spans="1:2">
      <c r="A792" s="157" t="s">
        <v>692</v>
      </c>
      <c r="B792" s="158">
        <v>0</v>
      </c>
    </row>
    <row r="793" ht="15" customHeight="1" spans="1:2">
      <c r="A793" s="157" t="s">
        <v>693</v>
      </c>
      <c r="B793" s="158">
        <v>0</v>
      </c>
    </row>
    <row r="794" ht="15" customHeight="1" spans="1:2">
      <c r="A794" s="157" t="s">
        <v>694</v>
      </c>
      <c r="B794" s="158">
        <v>0</v>
      </c>
    </row>
    <row r="795" ht="15" customHeight="1" spans="1:2">
      <c r="A795" s="157" t="s">
        <v>695</v>
      </c>
      <c r="B795" s="158">
        <v>30.799719747773</v>
      </c>
    </row>
    <row r="796" ht="15" customHeight="1" spans="1:2">
      <c r="A796" s="157" t="s">
        <v>696</v>
      </c>
      <c r="B796" s="158">
        <v>0</v>
      </c>
    </row>
    <row r="797" ht="15" customHeight="1" spans="1:2">
      <c r="A797" s="157" t="s">
        <v>697</v>
      </c>
      <c r="B797" s="158">
        <v>0</v>
      </c>
    </row>
    <row r="798" ht="15" customHeight="1" spans="1:2">
      <c r="A798" s="157" t="s">
        <v>698</v>
      </c>
      <c r="B798" s="158">
        <v>0</v>
      </c>
    </row>
    <row r="799" ht="15" customHeight="1" spans="1:2">
      <c r="A799" s="157" t="s">
        <v>699</v>
      </c>
      <c r="B799" s="158">
        <v>0</v>
      </c>
    </row>
    <row r="800" ht="15" customHeight="1" spans="1:2">
      <c r="A800" s="157" t="s">
        <v>700</v>
      </c>
      <c r="B800" s="158">
        <v>0</v>
      </c>
    </row>
    <row r="801" ht="15" customHeight="1" spans="1:2">
      <c r="A801" s="157" t="s">
        <v>701</v>
      </c>
      <c r="B801" s="158">
        <v>0</v>
      </c>
    </row>
    <row r="802" ht="15" customHeight="1" spans="1:2">
      <c r="A802" s="157" t="s">
        <v>702</v>
      </c>
      <c r="B802" s="158">
        <v>0</v>
      </c>
    </row>
    <row r="803" ht="15" customHeight="1" spans="1:2">
      <c r="A803" s="157" t="s">
        <v>703</v>
      </c>
      <c r="B803" s="158">
        <v>0</v>
      </c>
    </row>
    <row r="804" ht="15" customHeight="1" spans="1:2">
      <c r="A804" s="157" t="s">
        <v>704</v>
      </c>
      <c r="B804" s="158">
        <v>65.9993994595136</v>
      </c>
    </row>
    <row r="805" ht="15" customHeight="1" spans="1:2">
      <c r="A805" s="157" t="s">
        <v>705</v>
      </c>
      <c r="B805" s="158">
        <v>65.9993994595136</v>
      </c>
    </row>
    <row r="806" ht="15" customHeight="1" spans="1:2">
      <c r="A806" s="157" t="s">
        <v>706</v>
      </c>
      <c r="B806" s="158">
        <v>151.798618756881</v>
      </c>
    </row>
    <row r="807" ht="15" customHeight="1" spans="1:2">
      <c r="A807" s="157" t="s">
        <v>707</v>
      </c>
      <c r="B807" s="158">
        <v>102.299069162246</v>
      </c>
    </row>
    <row r="808" ht="15" customHeight="1" spans="1:2">
      <c r="A808" s="157" t="s">
        <v>708</v>
      </c>
      <c r="B808" s="158">
        <v>10.9998999099189</v>
      </c>
    </row>
    <row r="809" ht="15" customHeight="1" spans="1:2">
      <c r="A809" s="157" t="s">
        <v>709</v>
      </c>
      <c r="B809" s="158">
        <v>0</v>
      </c>
    </row>
    <row r="810" ht="15" customHeight="1" spans="1:2">
      <c r="A810" s="157" t="s">
        <v>710</v>
      </c>
      <c r="B810" s="158">
        <v>0</v>
      </c>
    </row>
    <row r="811" ht="15" customHeight="1" spans="1:2">
      <c r="A811" s="157" t="s">
        <v>711</v>
      </c>
      <c r="B811" s="158">
        <v>38.4996496847162</v>
      </c>
    </row>
    <row r="812" ht="15" customHeight="1" spans="1:2">
      <c r="A812" s="157" t="s">
        <v>712</v>
      </c>
      <c r="B812" s="158">
        <v>0</v>
      </c>
    </row>
    <row r="813" ht="15" customHeight="1" spans="1:2">
      <c r="A813" s="157" t="s">
        <v>713</v>
      </c>
      <c r="B813" s="158">
        <v>0</v>
      </c>
    </row>
    <row r="814" ht="15" customHeight="1" spans="1:2">
      <c r="A814" s="157" t="s">
        <v>714</v>
      </c>
      <c r="B814" s="158">
        <v>0</v>
      </c>
    </row>
    <row r="815" ht="15" customHeight="1" spans="1:2">
      <c r="A815" s="157" t="s">
        <v>715</v>
      </c>
      <c r="B815" s="158">
        <v>0</v>
      </c>
    </row>
    <row r="816" ht="15" customHeight="1" spans="1:2">
      <c r="A816" s="157" t="s">
        <v>716</v>
      </c>
      <c r="B816" s="158">
        <v>1183.58923030728</v>
      </c>
    </row>
    <row r="817" ht="15" customHeight="1" spans="1:2">
      <c r="A817" s="157" t="s">
        <v>113</v>
      </c>
      <c r="B817" s="158">
        <v>0</v>
      </c>
    </row>
    <row r="818" ht="15" customHeight="1" spans="1:2">
      <c r="A818" s="157" t="s">
        <v>114</v>
      </c>
      <c r="B818" s="158">
        <v>0</v>
      </c>
    </row>
    <row r="819" ht="15" customHeight="1" spans="1:2">
      <c r="A819" s="157" t="s">
        <v>115</v>
      </c>
      <c r="B819" s="158">
        <v>0</v>
      </c>
    </row>
    <row r="820" ht="15" customHeight="1" spans="1:2">
      <c r="A820" s="157" t="s">
        <v>717</v>
      </c>
      <c r="B820" s="158">
        <v>0</v>
      </c>
    </row>
    <row r="821" ht="15" customHeight="1" spans="1:2">
      <c r="A821" s="157" t="s">
        <v>718</v>
      </c>
      <c r="B821" s="158">
        <v>0</v>
      </c>
    </row>
    <row r="822" ht="15" customHeight="1" spans="1:2">
      <c r="A822" s="157" t="s">
        <v>719</v>
      </c>
      <c r="B822" s="158">
        <v>0</v>
      </c>
    </row>
    <row r="823" ht="15" customHeight="1" spans="1:2">
      <c r="A823" s="157" t="s">
        <v>720</v>
      </c>
      <c r="B823" s="158">
        <v>1183.58923030728</v>
      </c>
    </row>
    <row r="824" ht="15" customHeight="1" spans="1:2">
      <c r="A824" s="157" t="s">
        <v>721</v>
      </c>
      <c r="B824" s="158">
        <v>0</v>
      </c>
    </row>
    <row r="825" ht="15" customHeight="1" spans="1:2">
      <c r="A825" s="157" t="s">
        <v>722</v>
      </c>
      <c r="B825" s="158">
        <v>0</v>
      </c>
    </row>
    <row r="826" ht="15" customHeight="1" spans="1:2">
      <c r="A826" s="157" t="s">
        <v>723</v>
      </c>
      <c r="B826" s="158">
        <v>0</v>
      </c>
    </row>
    <row r="827" ht="15" customHeight="1" spans="1:2">
      <c r="A827" s="157" t="s">
        <v>154</v>
      </c>
      <c r="B827" s="158">
        <v>0</v>
      </c>
    </row>
    <row r="828" ht="15" customHeight="1" spans="1:2">
      <c r="A828" s="157" t="s">
        <v>724</v>
      </c>
      <c r="B828" s="158">
        <v>0</v>
      </c>
    </row>
    <row r="829" ht="15" customHeight="1" spans="1:2">
      <c r="A829" s="157" t="s">
        <v>122</v>
      </c>
      <c r="B829" s="158">
        <v>0</v>
      </c>
    </row>
    <row r="830" ht="15" customHeight="1" spans="1:2">
      <c r="A830" s="157" t="s">
        <v>725</v>
      </c>
      <c r="B830" s="158">
        <v>0</v>
      </c>
    </row>
    <row r="831" ht="15" customHeight="1" spans="1:2">
      <c r="A831" s="157" t="s">
        <v>726</v>
      </c>
      <c r="B831" s="158">
        <v>5133.65328795916</v>
      </c>
    </row>
    <row r="832" ht="15" customHeight="1" spans="1:2">
      <c r="A832" s="157" t="s">
        <v>727</v>
      </c>
      <c r="B832" s="158">
        <v>5133.65328795916</v>
      </c>
    </row>
    <row r="833" ht="15" customHeight="1" spans="1:3">
      <c r="A833" s="157" t="s">
        <v>728</v>
      </c>
      <c r="B833" s="158">
        <v>50371</v>
      </c>
      <c r="C833" s="25"/>
    </row>
    <row r="834" ht="15" customHeight="1" spans="1:6">
      <c r="A834" s="157" t="s">
        <v>729</v>
      </c>
      <c r="B834" s="158">
        <v>22850.0092731561</v>
      </c>
      <c r="C834" s="25"/>
      <c r="E834" s="149"/>
      <c r="F834" s="149"/>
    </row>
    <row r="835" ht="15" customHeight="1" spans="1:3">
      <c r="A835" s="157" t="s">
        <v>113</v>
      </c>
      <c r="B835" s="158">
        <v>1450.79423956547</v>
      </c>
      <c r="C835" s="25"/>
    </row>
    <row r="836" ht="15" customHeight="1" spans="1:3">
      <c r="A836" s="157" t="s">
        <v>114</v>
      </c>
      <c r="B836" s="158">
        <v>204.299188822184</v>
      </c>
      <c r="C836" s="25"/>
    </row>
    <row r="837" ht="15" customHeight="1" spans="1:3">
      <c r="A837" s="157" t="s">
        <v>115</v>
      </c>
      <c r="B837" s="158">
        <v>0.899996426529445</v>
      </c>
      <c r="C837" s="25"/>
    </row>
    <row r="838" ht="15" customHeight="1" spans="1:3">
      <c r="A838" s="157" t="s">
        <v>730</v>
      </c>
      <c r="B838" s="158">
        <v>1066.49576543739</v>
      </c>
      <c r="C838" s="25"/>
    </row>
    <row r="839" ht="15" customHeight="1" spans="1:3">
      <c r="A839" s="157" t="s">
        <v>731</v>
      </c>
      <c r="B839" s="158">
        <v>57.5997712978845</v>
      </c>
      <c r="C839" s="25"/>
    </row>
    <row r="840" ht="15" customHeight="1" spans="1:3">
      <c r="A840" s="157" t="s">
        <v>732</v>
      </c>
      <c r="B840" s="158">
        <v>424.798313321898</v>
      </c>
      <c r="C840" s="25"/>
    </row>
    <row r="841" ht="15" customHeight="1" spans="1:3">
      <c r="A841" s="157" t="s">
        <v>733</v>
      </c>
      <c r="B841" s="158">
        <v>602.097609348199</v>
      </c>
      <c r="C841" s="25"/>
    </row>
    <row r="842" ht="15" customHeight="1" spans="1:3">
      <c r="A842" s="157" t="s">
        <v>734</v>
      </c>
      <c r="B842" s="158">
        <v>0</v>
      </c>
      <c r="C842" s="25"/>
    </row>
    <row r="843" ht="15" customHeight="1" spans="1:3">
      <c r="A843" s="157" t="s">
        <v>735</v>
      </c>
      <c r="B843" s="158">
        <v>0</v>
      </c>
      <c r="C843" s="25"/>
    </row>
    <row r="844" ht="15" customHeight="1" spans="1:3">
      <c r="A844" s="157" t="s">
        <v>736</v>
      </c>
      <c r="B844" s="158">
        <v>19043.0243889365</v>
      </c>
      <c r="C844" s="25"/>
    </row>
    <row r="845" ht="15" customHeight="1" spans="1:3">
      <c r="A845" s="157" t="s">
        <v>737</v>
      </c>
      <c r="B845" s="158">
        <v>356.39858490566</v>
      </c>
      <c r="C845" s="25"/>
    </row>
    <row r="846" ht="15" customHeight="1" spans="1:3">
      <c r="A846" s="157" t="s">
        <v>738</v>
      </c>
      <c r="B846" s="158">
        <v>356.39858490566</v>
      </c>
      <c r="C846" s="25"/>
    </row>
    <row r="847" ht="15" customHeight="1" spans="1:3">
      <c r="A847" s="157" t="s">
        <v>739</v>
      </c>
      <c r="B847" s="158">
        <v>24487.1027730131</v>
      </c>
      <c r="C847" s="25"/>
    </row>
    <row r="848" ht="15" customHeight="1" spans="1:3">
      <c r="A848" s="157" t="s">
        <v>740</v>
      </c>
      <c r="B848" s="158">
        <v>0</v>
      </c>
      <c r="C848" s="25"/>
    </row>
    <row r="849" ht="15" customHeight="1" spans="1:3">
      <c r="A849" s="157" t="s">
        <v>741</v>
      </c>
      <c r="B849" s="158">
        <v>24487.1027730131</v>
      </c>
      <c r="C849" s="25"/>
    </row>
    <row r="850" ht="15" customHeight="1" spans="1:3">
      <c r="A850" s="157" t="s">
        <v>742</v>
      </c>
      <c r="B850" s="158">
        <v>1920.59237421384</v>
      </c>
      <c r="C850" s="25"/>
    </row>
    <row r="851" ht="15" customHeight="1" spans="1:3">
      <c r="A851" s="157" t="s">
        <v>743</v>
      </c>
      <c r="B851" s="158">
        <v>1920.59237421384</v>
      </c>
      <c r="C851" s="25"/>
    </row>
    <row r="852" ht="15" customHeight="1" spans="1:3">
      <c r="A852" s="157" t="s">
        <v>744</v>
      </c>
      <c r="B852" s="158">
        <v>36.8998534877073</v>
      </c>
      <c r="C852" s="25"/>
    </row>
    <row r="853" ht="15" customHeight="1" spans="1:3">
      <c r="A853" s="157" t="s">
        <v>745</v>
      </c>
      <c r="B853" s="158">
        <v>36.8998534877073</v>
      </c>
      <c r="C853" s="25"/>
    </row>
    <row r="854" ht="15" customHeight="1" spans="1:3">
      <c r="A854" s="157" t="s">
        <v>746</v>
      </c>
      <c r="B854" s="158">
        <v>719.997141223556</v>
      </c>
      <c r="C854" s="25"/>
    </row>
    <row r="855" ht="15" customHeight="1" spans="1:3">
      <c r="A855" s="157" t="s">
        <v>747</v>
      </c>
      <c r="B855" s="158">
        <v>719.997141223556</v>
      </c>
      <c r="C855" s="25"/>
    </row>
    <row r="856" ht="15" customHeight="1" spans="1:3">
      <c r="A856" s="157" t="s">
        <v>748</v>
      </c>
      <c r="B856" s="158">
        <v>48109</v>
      </c>
      <c r="C856" s="25"/>
    </row>
    <row r="857" ht="15" customHeight="1" spans="1:6">
      <c r="A857" s="157" t="s">
        <v>749</v>
      </c>
      <c r="B857" s="158">
        <v>15289.0589001944</v>
      </c>
      <c r="C857" s="25"/>
      <c r="E857" s="149"/>
      <c r="F857" s="149"/>
    </row>
    <row r="858" ht="15" customHeight="1" spans="1:3">
      <c r="A858" s="157" t="s">
        <v>113</v>
      </c>
      <c r="B858" s="158">
        <v>1772.11841774323</v>
      </c>
      <c r="C858" s="25"/>
    </row>
    <row r="859" ht="15" customHeight="1" spans="1:3">
      <c r="A859" s="157" t="s">
        <v>114</v>
      </c>
      <c r="B859" s="158">
        <v>0</v>
      </c>
      <c r="C859" s="25"/>
    </row>
    <row r="860" ht="15" customHeight="1" spans="1:3">
      <c r="A860" s="157" t="s">
        <v>115</v>
      </c>
      <c r="B860" s="158">
        <v>0</v>
      </c>
      <c r="C860" s="25"/>
    </row>
    <row r="861" ht="15" customHeight="1" spans="1:3">
      <c r="A861" s="157" t="s">
        <v>122</v>
      </c>
      <c r="B861" s="158">
        <v>6673.76936092375</v>
      </c>
      <c r="C861" s="25"/>
    </row>
    <row r="862" ht="15" customHeight="1" spans="1:3">
      <c r="A862" s="157" t="s">
        <v>750</v>
      </c>
      <c r="B862" s="158">
        <v>0</v>
      </c>
      <c r="C862" s="25"/>
    </row>
    <row r="863" ht="15" customHeight="1" spans="1:3">
      <c r="A863" s="157" t="s">
        <v>751</v>
      </c>
      <c r="B863" s="158">
        <v>247.502572310506</v>
      </c>
      <c r="C863" s="25"/>
    </row>
    <row r="864" ht="15" customHeight="1" spans="1:3">
      <c r="A864" s="157" t="s">
        <v>752</v>
      </c>
      <c r="B864" s="158">
        <v>151.801577683777</v>
      </c>
      <c r="C864" s="25"/>
    </row>
    <row r="865" ht="15" customHeight="1" spans="1:2">
      <c r="A865" s="157" t="s">
        <v>753</v>
      </c>
      <c r="B865" s="158">
        <v>101.201051789185</v>
      </c>
    </row>
    <row r="866" ht="15" customHeight="1" spans="1:2">
      <c r="A866" s="157" t="s">
        <v>754</v>
      </c>
      <c r="B866" s="158">
        <v>129.801349033954</v>
      </c>
    </row>
    <row r="867" ht="15" customHeight="1" spans="1:2">
      <c r="A867" s="157" t="s">
        <v>755</v>
      </c>
      <c r="B867" s="158">
        <v>0</v>
      </c>
    </row>
    <row r="868" ht="15" customHeight="1" spans="1:2">
      <c r="A868" s="157" t="s">
        <v>756</v>
      </c>
      <c r="B868" s="158">
        <v>0</v>
      </c>
    </row>
    <row r="869" ht="15" customHeight="1" spans="1:2">
      <c r="A869" s="157" t="s">
        <v>757</v>
      </c>
      <c r="B869" s="158">
        <v>0</v>
      </c>
    </row>
    <row r="870" ht="15" customHeight="1" spans="1:2">
      <c r="A870" s="157" t="s">
        <v>758</v>
      </c>
      <c r="B870" s="158">
        <v>0</v>
      </c>
    </row>
    <row r="871" ht="15" customHeight="1" spans="1:2">
      <c r="A871" s="157" t="s">
        <v>759</v>
      </c>
      <c r="B871" s="158">
        <v>0</v>
      </c>
    </row>
    <row r="872" ht="15" customHeight="1" spans="1:2">
      <c r="A872" s="157" t="s">
        <v>760</v>
      </c>
      <c r="B872" s="158">
        <v>0</v>
      </c>
    </row>
    <row r="873" ht="15" customHeight="1" spans="1:2">
      <c r="A873" s="157" t="s">
        <v>761</v>
      </c>
      <c r="B873" s="158">
        <v>0</v>
      </c>
    </row>
    <row r="874" ht="15" customHeight="1" spans="1:2">
      <c r="A874" s="157" t="s">
        <v>762</v>
      </c>
      <c r="B874" s="158">
        <v>0</v>
      </c>
    </row>
    <row r="875" ht="15" customHeight="1" spans="1:2">
      <c r="A875" s="157" t="s">
        <v>763</v>
      </c>
      <c r="B875" s="158">
        <v>0</v>
      </c>
    </row>
    <row r="876" ht="15" customHeight="1" spans="1:2">
      <c r="A876" s="157" t="s">
        <v>764</v>
      </c>
      <c r="B876" s="158">
        <v>0</v>
      </c>
    </row>
    <row r="877" ht="15" customHeight="1" spans="1:2">
      <c r="A877" s="157" t="s">
        <v>765</v>
      </c>
      <c r="B877" s="158">
        <v>47.300491597119</v>
      </c>
    </row>
    <row r="878" ht="15" customHeight="1" spans="1:2">
      <c r="A878" s="157" t="s">
        <v>766</v>
      </c>
      <c r="B878" s="158">
        <v>0</v>
      </c>
    </row>
    <row r="879" ht="15" customHeight="1" spans="1:2">
      <c r="A879" s="157" t="s">
        <v>767</v>
      </c>
      <c r="B879" s="158">
        <v>22.0002286498228</v>
      </c>
    </row>
    <row r="880" ht="15" customHeight="1" spans="1:2">
      <c r="A880" s="157" t="s">
        <v>768</v>
      </c>
      <c r="B880" s="158">
        <v>0</v>
      </c>
    </row>
    <row r="881" ht="15" customHeight="1" spans="1:2">
      <c r="A881" s="157" t="s">
        <v>769</v>
      </c>
      <c r="B881" s="158">
        <v>6143.56385046302</v>
      </c>
    </row>
    <row r="882" ht="15" customHeight="1" spans="1:2">
      <c r="A882" s="157" t="s">
        <v>770</v>
      </c>
      <c r="B882" s="158">
        <v>7273.27559163142</v>
      </c>
    </row>
    <row r="883" ht="15" customHeight="1" spans="1:2">
      <c r="A883" s="157" t="s">
        <v>113</v>
      </c>
      <c r="B883" s="158">
        <v>1532.31592546016</v>
      </c>
    </row>
    <row r="884" ht="15" customHeight="1" spans="1:2">
      <c r="A884" s="157" t="s">
        <v>114</v>
      </c>
      <c r="B884" s="158">
        <v>0</v>
      </c>
    </row>
    <row r="885" ht="15" customHeight="1" spans="1:2">
      <c r="A885" s="157" t="s">
        <v>115</v>
      </c>
      <c r="B885" s="158">
        <v>0</v>
      </c>
    </row>
    <row r="886" ht="15" customHeight="1" spans="1:2">
      <c r="A886" s="157" t="s">
        <v>771</v>
      </c>
      <c r="B886" s="158">
        <v>1323.31375328684</v>
      </c>
    </row>
    <row r="887" ht="15" customHeight="1" spans="1:2">
      <c r="A887" s="157" t="s">
        <v>772</v>
      </c>
      <c r="B887" s="158">
        <v>1984.42062421402</v>
      </c>
    </row>
    <row r="888" ht="15" customHeight="1" spans="1:2">
      <c r="A888" s="157" t="s">
        <v>773</v>
      </c>
      <c r="B888" s="158">
        <v>8.80009145992912</v>
      </c>
    </row>
    <row r="889" ht="15" customHeight="1" spans="1:2">
      <c r="A889" s="157" t="s">
        <v>774</v>
      </c>
      <c r="B889" s="158">
        <v>119.901246141534</v>
      </c>
    </row>
    <row r="890" ht="15" customHeight="1" spans="1:2">
      <c r="A890" s="157" t="s">
        <v>775</v>
      </c>
      <c r="B890" s="158">
        <v>0</v>
      </c>
    </row>
    <row r="891" ht="15" customHeight="1" spans="1:2">
      <c r="A891" s="157" t="s">
        <v>776</v>
      </c>
      <c r="B891" s="158">
        <v>0</v>
      </c>
    </row>
    <row r="892" ht="15" customHeight="1" spans="1:2">
      <c r="A892" s="157" t="s">
        <v>777</v>
      </c>
      <c r="B892" s="158">
        <v>0</v>
      </c>
    </row>
    <row r="893" ht="15" customHeight="1" spans="1:2">
      <c r="A893" s="157" t="s">
        <v>778</v>
      </c>
      <c r="B893" s="158">
        <v>0</v>
      </c>
    </row>
    <row r="894" ht="15" customHeight="1" spans="1:2">
      <c r="A894" s="157" t="s">
        <v>779</v>
      </c>
      <c r="B894" s="158">
        <v>34.1003544072253</v>
      </c>
    </row>
    <row r="895" ht="15" customHeight="1" spans="1:2">
      <c r="A895" s="157" t="s">
        <v>780</v>
      </c>
      <c r="B895" s="158">
        <v>0</v>
      </c>
    </row>
    <row r="896" ht="15" customHeight="1" spans="1:2">
      <c r="A896" s="157" t="s">
        <v>781</v>
      </c>
      <c r="B896" s="158">
        <v>0</v>
      </c>
    </row>
    <row r="897" ht="15" customHeight="1" spans="1:2">
      <c r="A897" s="157" t="s">
        <v>782</v>
      </c>
      <c r="B897" s="158">
        <v>0</v>
      </c>
    </row>
    <row r="898" ht="15" customHeight="1" spans="1:2">
      <c r="A898" s="157" t="s">
        <v>783</v>
      </c>
      <c r="B898" s="158">
        <v>0</v>
      </c>
    </row>
    <row r="899" ht="15" customHeight="1" spans="1:2">
      <c r="A899" s="157" t="s">
        <v>784</v>
      </c>
      <c r="B899" s="158">
        <v>51.7005373270836</v>
      </c>
    </row>
    <row r="900" ht="15" customHeight="1" spans="1:2">
      <c r="A900" s="157" t="s">
        <v>785</v>
      </c>
      <c r="B900" s="158">
        <v>0</v>
      </c>
    </row>
    <row r="901" ht="15" customHeight="1" spans="1:2">
      <c r="A901" s="157" t="s">
        <v>786</v>
      </c>
      <c r="B901" s="158">
        <v>0</v>
      </c>
    </row>
    <row r="902" ht="15" customHeight="1" spans="1:2">
      <c r="A902" s="157" t="s">
        <v>787</v>
      </c>
      <c r="B902" s="158">
        <v>160.601669143706</v>
      </c>
    </row>
    <row r="903" ht="15" customHeight="1" spans="1:2">
      <c r="A903" s="157" t="s">
        <v>788</v>
      </c>
      <c r="B903" s="158">
        <v>0</v>
      </c>
    </row>
    <row r="904" ht="15" customHeight="1" spans="1:2">
      <c r="A904" s="157" t="s">
        <v>789</v>
      </c>
      <c r="B904" s="158">
        <v>0</v>
      </c>
    </row>
    <row r="905" ht="15" customHeight="1" spans="1:2">
      <c r="A905" s="157" t="s">
        <v>790</v>
      </c>
      <c r="B905" s="158">
        <v>0</v>
      </c>
    </row>
    <row r="906" ht="15" customHeight="1" spans="1:2">
      <c r="A906" s="157" t="s">
        <v>791</v>
      </c>
      <c r="B906" s="158">
        <v>2058.12139019092</v>
      </c>
    </row>
    <row r="907" ht="15" customHeight="1" spans="1:2">
      <c r="A907" s="157" t="s">
        <v>792</v>
      </c>
      <c r="B907" s="158">
        <v>13904.144506688</v>
      </c>
    </row>
    <row r="908" ht="15" customHeight="1" spans="1:2">
      <c r="A908" s="157" t="s">
        <v>113</v>
      </c>
      <c r="B908" s="158">
        <v>2033.92113867612</v>
      </c>
    </row>
    <row r="909" ht="15" customHeight="1" spans="1:2">
      <c r="A909" s="157" t="s">
        <v>114</v>
      </c>
      <c r="B909" s="158">
        <v>0</v>
      </c>
    </row>
    <row r="910" ht="15" customHeight="1" spans="1:2">
      <c r="A910" s="157" t="s">
        <v>115</v>
      </c>
      <c r="B910" s="158">
        <v>0</v>
      </c>
    </row>
    <row r="911" ht="15" customHeight="1" spans="1:2">
      <c r="A911" s="157" t="s">
        <v>793</v>
      </c>
      <c r="B911" s="158">
        <v>68.2007088144507</v>
      </c>
    </row>
    <row r="912" ht="15" customHeight="1" spans="1:2">
      <c r="A912" s="157" t="s">
        <v>794</v>
      </c>
      <c r="B912" s="158">
        <v>2663.12767806105</v>
      </c>
    </row>
    <row r="913" ht="15" customHeight="1" spans="1:2">
      <c r="A913" s="157" t="s">
        <v>795</v>
      </c>
      <c r="B913" s="158">
        <v>3540.93680118898</v>
      </c>
    </row>
    <row r="914" ht="15" customHeight="1" spans="1:2">
      <c r="A914" s="157" t="s">
        <v>796</v>
      </c>
      <c r="B914" s="158">
        <v>0</v>
      </c>
    </row>
    <row r="915" ht="15" customHeight="1" spans="1:2">
      <c r="A915" s="157" t="s">
        <v>797</v>
      </c>
      <c r="B915" s="158">
        <v>552.205739110552</v>
      </c>
    </row>
    <row r="916" ht="15" customHeight="1" spans="1:2">
      <c r="A916" s="157" t="s">
        <v>798</v>
      </c>
      <c r="B916" s="158">
        <v>6.60006859494684</v>
      </c>
    </row>
    <row r="917" ht="15" customHeight="1" spans="1:2">
      <c r="A917" s="157" t="s">
        <v>799</v>
      </c>
      <c r="B917" s="158">
        <v>1519.11578827026</v>
      </c>
    </row>
    <row r="918" ht="15" customHeight="1" spans="1:2">
      <c r="A918" s="157" t="s">
        <v>800</v>
      </c>
      <c r="B918" s="158">
        <v>1045.01086086658</v>
      </c>
    </row>
    <row r="919" ht="15" customHeight="1" spans="1:2">
      <c r="A919" s="157" t="s">
        <v>801</v>
      </c>
      <c r="B919" s="158">
        <v>0</v>
      </c>
    </row>
    <row r="920" ht="15" customHeight="1" spans="1:2">
      <c r="A920" s="157" t="s">
        <v>802</v>
      </c>
      <c r="B920" s="158">
        <v>239.802492283068</v>
      </c>
    </row>
    <row r="921" ht="15" customHeight="1" spans="1:2">
      <c r="A921" s="157" t="s">
        <v>803</v>
      </c>
      <c r="B921" s="158">
        <v>0</v>
      </c>
    </row>
    <row r="922" ht="15" customHeight="1" spans="1:2">
      <c r="A922" s="157" t="s">
        <v>804</v>
      </c>
      <c r="B922" s="158">
        <v>0</v>
      </c>
    </row>
    <row r="923" ht="15" customHeight="1" spans="1:2">
      <c r="A923" s="157" t="s">
        <v>805</v>
      </c>
      <c r="B923" s="158">
        <v>0</v>
      </c>
    </row>
    <row r="924" ht="15" customHeight="1" spans="1:2">
      <c r="A924" s="157" t="s">
        <v>806</v>
      </c>
      <c r="B924" s="158">
        <v>0</v>
      </c>
    </row>
    <row r="925" ht="15" customHeight="1" spans="1:2">
      <c r="A925" s="157" t="s">
        <v>807</v>
      </c>
      <c r="B925" s="158">
        <v>0</v>
      </c>
    </row>
    <row r="926" ht="15" customHeight="1" spans="1:2">
      <c r="A926" s="157" t="s">
        <v>808</v>
      </c>
      <c r="B926" s="158">
        <v>0</v>
      </c>
    </row>
    <row r="927" ht="15" customHeight="1" spans="1:2">
      <c r="A927" s="157" t="s">
        <v>809</v>
      </c>
      <c r="B927" s="158">
        <v>0</v>
      </c>
    </row>
    <row r="928" ht="15" customHeight="1" spans="1:2">
      <c r="A928" s="157" t="s">
        <v>810</v>
      </c>
      <c r="B928" s="158">
        <v>0</v>
      </c>
    </row>
    <row r="929" ht="15" customHeight="1" spans="1:2">
      <c r="A929" s="157" t="s">
        <v>783</v>
      </c>
      <c r="B929" s="158">
        <v>0</v>
      </c>
    </row>
    <row r="930" ht="15" customHeight="1" spans="1:2">
      <c r="A930" s="157" t="s">
        <v>811</v>
      </c>
      <c r="B930" s="158">
        <v>0</v>
      </c>
    </row>
    <row r="931" ht="15" customHeight="1" spans="1:2">
      <c r="A931" s="157" t="s">
        <v>812</v>
      </c>
      <c r="B931" s="158">
        <v>0</v>
      </c>
    </row>
    <row r="932" ht="15" customHeight="1" spans="1:2">
      <c r="A932" s="157" t="s">
        <v>813</v>
      </c>
      <c r="B932" s="158">
        <v>2235.223230822</v>
      </c>
    </row>
    <row r="933" ht="15" customHeight="1" spans="1:2">
      <c r="A933" s="157" t="s">
        <v>814</v>
      </c>
      <c r="B933" s="158">
        <v>0</v>
      </c>
    </row>
    <row r="934" ht="15" customHeight="1" spans="1:2">
      <c r="A934" s="157" t="s">
        <v>113</v>
      </c>
      <c r="B934" s="158">
        <v>0</v>
      </c>
    </row>
    <row r="935" ht="15" customHeight="1" spans="1:2">
      <c r="A935" s="157" t="s">
        <v>114</v>
      </c>
      <c r="B935" s="158">
        <v>0</v>
      </c>
    </row>
    <row r="936" ht="15" customHeight="1" spans="1:2">
      <c r="A936" s="157" t="s">
        <v>115</v>
      </c>
      <c r="B936" s="158">
        <v>0</v>
      </c>
    </row>
    <row r="937" ht="15" customHeight="1" spans="1:2">
      <c r="A937" s="157" t="s">
        <v>815</v>
      </c>
      <c r="B937" s="158">
        <v>0</v>
      </c>
    </row>
    <row r="938" ht="15" customHeight="1" spans="1:2">
      <c r="A938" s="157" t="s">
        <v>816</v>
      </c>
      <c r="B938" s="158">
        <v>0</v>
      </c>
    </row>
    <row r="939" ht="15" customHeight="1" spans="1:2">
      <c r="A939" s="157" t="s">
        <v>817</v>
      </c>
      <c r="B939" s="158">
        <v>0</v>
      </c>
    </row>
    <row r="940" ht="15" customHeight="1" spans="1:2">
      <c r="A940" s="157" t="s">
        <v>818</v>
      </c>
      <c r="B940" s="158">
        <v>0</v>
      </c>
    </row>
    <row r="941" ht="15" customHeight="1" spans="1:2">
      <c r="A941" s="157" t="s">
        <v>819</v>
      </c>
      <c r="B941" s="158">
        <v>0</v>
      </c>
    </row>
    <row r="942" ht="15" customHeight="1" spans="1:2">
      <c r="A942" s="157" t="s">
        <v>820</v>
      </c>
      <c r="B942" s="158">
        <v>0</v>
      </c>
    </row>
    <row r="943" ht="15" customHeight="1" spans="1:2">
      <c r="A943" s="157" t="s">
        <v>821</v>
      </c>
      <c r="B943" s="158">
        <v>0</v>
      </c>
    </row>
    <row r="944" ht="15" customHeight="1" spans="1:2">
      <c r="A944" s="157" t="s">
        <v>822</v>
      </c>
      <c r="B944" s="158">
        <v>10967.1139819367</v>
      </c>
    </row>
    <row r="945" ht="15" customHeight="1" spans="1:2">
      <c r="A945" s="157" t="s">
        <v>113</v>
      </c>
      <c r="B945" s="158">
        <v>640.206653709843</v>
      </c>
    </row>
    <row r="946" ht="15" customHeight="1" spans="1:2">
      <c r="A946" s="157" t="s">
        <v>114</v>
      </c>
      <c r="B946" s="158">
        <v>0</v>
      </c>
    </row>
    <row r="947" ht="15" customHeight="1" spans="1:2">
      <c r="A947" s="157" t="s">
        <v>115</v>
      </c>
      <c r="B947" s="158">
        <v>0</v>
      </c>
    </row>
    <row r="948" ht="15" customHeight="1" spans="1:2">
      <c r="A948" s="157" t="s">
        <v>823</v>
      </c>
      <c r="B948" s="158">
        <v>9043.19398650966</v>
      </c>
    </row>
    <row r="949" ht="15" customHeight="1" spans="1:2">
      <c r="A949" s="157" t="s">
        <v>824</v>
      </c>
      <c r="B949" s="158">
        <v>51.7005373270836</v>
      </c>
    </row>
    <row r="950" ht="15" customHeight="1" spans="1:2">
      <c r="A950" s="157" t="s">
        <v>825</v>
      </c>
      <c r="B950" s="158">
        <v>0</v>
      </c>
    </row>
    <row r="951" ht="15" customHeight="1" spans="1:2">
      <c r="A951" s="157" t="s">
        <v>826</v>
      </c>
      <c r="B951" s="158">
        <v>0</v>
      </c>
    </row>
    <row r="952" ht="15" customHeight="1" spans="1:2">
      <c r="A952" s="157" t="s">
        <v>827</v>
      </c>
      <c r="B952" s="158">
        <v>0</v>
      </c>
    </row>
    <row r="953" ht="15" customHeight="1" spans="1:2">
      <c r="A953" s="157" t="s">
        <v>828</v>
      </c>
      <c r="B953" s="158">
        <v>0</v>
      </c>
    </row>
    <row r="954" ht="15" customHeight="1" spans="1:2">
      <c r="A954" s="157" t="s">
        <v>829</v>
      </c>
      <c r="B954" s="158">
        <v>1232.01280439008</v>
      </c>
    </row>
    <row r="955" ht="15" customHeight="1" spans="1:2">
      <c r="A955" s="157" t="s">
        <v>830</v>
      </c>
      <c r="B955" s="158">
        <v>129.801349033954</v>
      </c>
    </row>
    <row r="956" ht="15" customHeight="1" spans="1:2">
      <c r="A956" s="157" t="s">
        <v>407</v>
      </c>
      <c r="B956" s="158">
        <v>101.201051789185</v>
      </c>
    </row>
    <row r="957" ht="15" customHeight="1" spans="1:2">
      <c r="A957" s="157" t="s">
        <v>831</v>
      </c>
      <c r="B957" s="158">
        <v>28.6002972447696</v>
      </c>
    </row>
    <row r="958" ht="15" customHeight="1" spans="1:2">
      <c r="A958" s="157" t="s">
        <v>832</v>
      </c>
      <c r="B958" s="158">
        <v>0</v>
      </c>
    </row>
    <row r="959" ht="15" customHeight="1" spans="1:2">
      <c r="A959" s="157" t="s">
        <v>833</v>
      </c>
      <c r="B959" s="158">
        <v>0</v>
      </c>
    </row>
    <row r="960" ht="15" customHeight="1" spans="1:2">
      <c r="A960" s="157" t="s">
        <v>834</v>
      </c>
      <c r="B960" s="158">
        <v>0</v>
      </c>
    </row>
    <row r="961" ht="15" customHeight="1" spans="1:2">
      <c r="A961" s="157" t="s">
        <v>835</v>
      </c>
      <c r="B961" s="158">
        <v>51.7005373270836</v>
      </c>
    </row>
    <row r="962" ht="15" customHeight="1" spans="1:2">
      <c r="A962" s="157" t="s">
        <v>836</v>
      </c>
      <c r="B962" s="158">
        <v>0</v>
      </c>
    </row>
    <row r="963" ht="15" customHeight="1" spans="1:2">
      <c r="A963" s="157" t="s">
        <v>837</v>
      </c>
      <c r="B963" s="158">
        <v>51.7005373270836</v>
      </c>
    </row>
    <row r="964" ht="15" customHeight="1" spans="1:2">
      <c r="A964" s="157" t="s">
        <v>838</v>
      </c>
      <c r="B964" s="158">
        <v>0</v>
      </c>
    </row>
    <row r="965" ht="15" customHeight="1" spans="1:2">
      <c r="A965" s="157" t="s">
        <v>839</v>
      </c>
      <c r="B965" s="158">
        <v>0</v>
      </c>
    </row>
    <row r="966" ht="15" customHeight="1" spans="1:2">
      <c r="A966" s="157" t="s">
        <v>840</v>
      </c>
      <c r="B966" s="158">
        <v>0</v>
      </c>
    </row>
    <row r="967" ht="15" customHeight="1" spans="1:2">
      <c r="A967" s="157" t="s">
        <v>841</v>
      </c>
      <c r="B967" s="158">
        <v>0</v>
      </c>
    </row>
    <row r="968" ht="15" customHeight="1" spans="1:2">
      <c r="A968" s="157" t="s">
        <v>842</v>
      </c>
      <c r="B968" s="158">
        <v>493.905133188522</v>
      </c>
    </row>
    <row r="969" ht="15" customHeight="1" spans="1:2">
      <c r="A969" s="157" t="s">
        <v>843</v>
      </c>
      <c r="B969" s="158">
        <v>0</v>
      </c>
    </row>
    <row r="970" ht="15" customHeight="1" spans="1:2">
      <c r="A970" s="157" t="s">
        <v>844</v>
      </c>
      <c r="B970" s="158">
        <v>68.2007088144507</v>
      </c>
    </row>
    <row r="971" ht="15" customHeight="1" spans="1:2">
      <c r="A971" s="157" t="s">
        <v>845</v>
      </c>
      <c r="B971" s="158">
        <v>0</v>
      </c>
    </row>
    <row r="972" ht="15" customHeight="1" spans="1:2">
      <c r="A972" s="157" t="s">
        <v>846</v>
      </c>
      <c r="B972" s="158">
        <v>382.803978506917</v>
      </c>
    </row>
    <row r="973" ht="15" customHeight="1" spans="1:2">
      <c r="A973" s="157" t="s">
        <v>847</v>
      </c>
      <c r="B973" s="158">
        <v>0</v>
      </c>
    </row>
    <row r="974" ht="15" customHeight="1" spans="1:2">
      <c r="A974" s="157" t="s">
        <v>848</v>
      </c>
      <c r="B974" s="158">
        <v>42.9004458671545</v>
      </c>
    </row>
    <row r="975" ht="15" customHeight="1" spans="1:2">
      <c r="A975" s="157" t="s">
        <v>849</v>
      </c>
      <c r="B975" s="158">
        <v>0</v>
      </c>
    </row>
    <row r="976" ht="15" customHeight="1" spans="1:2">
      <c r="A976" s="157" t="s">
        <v>850</v>
      </c>
      <c r="B976" s="158">
        <v>0</v>
      </c>
    </row>
    <row r="977" ht="15" customHeight="1" spans="1:3">
      <c r="A977" s="157" t="s">
        <v>851</v>
      </c>
      <c r="B977" s="158">
        <v>0</v>
      </c>
      <c r="C977" s="25"/>
    </row>
    <row r="978" ht="15" customHeight="1" spans="1:3">
      <c r="A978" s="157" t="s">
        <v>852</v>
      </c>
      <c r="B978" s="158">
        <v>0</v>
      </c>
      <c r="C978" s="25"/>
    </row>
    <row r="979" ht="15" customHeight="1" spans="1:3">
      <c r="A979" s="157" t="s">
        <v>853</v>
      </c>
      <c r="B979" s="158">
        <v>0</v>
      </c>
      <c r="C979" s="25"/>
    </row>
    <row r="980" ht="15" customHeight="1" spans="1:3">
      <c r="A980" s="157" t="s">
        <v>854</v>
      </c>
      <c r="B980" s="158">
        <v>0</v>
      </c>
      <c r="C980" s="25"/>
    </row>
    <row r="981" ht="15" customHeight="1" spans="1:3">
      <c r="A981" s="157" t="s">
        <v>855</v>
      </c>
      <c r="B981" s="158">
        <v>46253</v>
      </c>
      <c r="C981" s="25"/>
    </row>
    <row r="982" ht="15" customHeight="1" spans="1:3">
      <c r="A982" s="157" t="s">
        <v>856</v>
      </c>
      <c r="B982" s="158">
        <v>17653.9835890484</v>
      </c>
      <c r="C982" s="25"/>
    </row>
    <row r="983" ht="15" customHeight="1" spans="1:6">
      <c r="A983" s="157" t="s">
        <v>113</v>
      </c>
      <c r="B983" s="158">
        <v>2936.47222051061</v>
      </c>
      <c r="C983" s="25"/>
      <c r="E983" s="149"/>
      <c r="F983" s="149"/>
    </row>
    <row r="984" ht="15" customHeight="1" spans="1:3">
      <c r="A984" s="157" t="s">
        <v>114</v>
      </c>
      <c r="B984" s="158">
        <v>4501.13406042681</v>
      </c>
      <c r="C984" s="25"/>
    </row>
    <row r="985" ht="15" customHeight="1" spans="1:3">
      <c r="A985" s="157" t="s">
        <v>115</v>
      </c>
      <c r="B985" s="158">
        <v>0</v>
      </c>
      <c r="C985" s="25"/>
    </row>
    <row r="986" ht="15" customHeight="1" spans="1:3">
      <c r="A986" s="157" t="s">
        <v>857</v>
      </c>
      <c r="B986" s="158">
        <v>7718.80840881549</v>
      </c>
      <c r="C986" s="25"/>
    </row>
    <row r="987" ht="15" customHeight="1" spans="1:3">
      <c r="A987" s="157" t="s">
        <v>858</v>
      </c>
      <c r="B987" s="158">
        <v>0</v>
      </c>
      <c r="C987" s="25"/>
    </row>
    <row r="988" ht="15" customHeight="1" spans="1:3">
      <c r="A988" s="157" t="s">
        <v>859</v>
      </c>
      <c r="B988" s="158">
        <v>0</v>
      </c>
      <c r="C988" s="25"/>
    </row>
    <row r="989" ht="15" customHeight="1" spans="1:3">
      <c r="A989" s="157" t="s">
        <v>860</v>
      </c>
      <c r="B989" s="158">
        <v>0</v>
      </c>
      <c r="C989" s="25"/>
    </row>
    <row r="990" ht="15" customHeight="1" spans="1:3">
      <c r="A990" s="157" t="s">
        <v>861</v>
      </c>
      <c r="B990" s="158">
        <v>0</v>
      </c>
      <c r="C990" s="25"/>
    </row>
    <row r="991" ht="15" customHeight="1" spans="1:3">
      <c r="A991" s="157" t="s">
        <v>862</v>
      </c>
      <c r="B991" s="158">
        <v>964.257296608951</v>
      </c>
      <c r="C991" s="25"/>
    </row>
    <row r="992" ht="15" customHeight="1" spans="1:3">
      <c r="A992" s="157" t="s">
        <v>863</v>
      </c>
      <c r="B992" s="158">
        <v>0</v>
      </c>
      <c r="C992" s="25"/>
    </row>
    <row r="993" ht="15" customHeight="1" spans="1:2">
      <c r="A993" s="157" t="s">
        <v>864</v>
      </c>
      <c r="B993" s="158">
        <v>0</v>
      </c>
    </row>
    <row r="994" ht="15" customHeight="1" spans="1:2">
      <c r="A994" s="157" t="s">
        <v>865</v>
      </c>
      <c r="B994" s="158">
        <v>0</v>
      </c>
    </row>
    <row r="995" ht="15" customHeight="1" spans="1:2">
      <c r="A995" s="157" t="s">
        <v>866</v>
      </c>
      <c r="B995" s="158">
        <v>0</v>
      </c>
    </row>
    <row r="996" ht="15" customHeight="1" spans="1:2">
      <c r="A996" s="157" t="s">
        <v>867</v>
      </c>
      <c r="B996" s="158">
        <v>0</v>
      </c>
    </row>
    <row r="997" ht="15" customHeight="1" spans="1:2">
      <c r="A997" s="157" t="s">
        <v>868</v>
      </c>
      <c r="B997" s="158">
        <v>0</v>
      </c>
    </row>
    <row r="998" ht="15" customHeight="1" spans="1:2">
      <c r="A998" s="157" t="s">
        <v>869</v>
      </c>
      <c r="B998" s="158">
        <v>0</v>
      </c>
    </row>
    <row r="999" ht="15" customHeight="1" spans="1:2">
      <c r="A999" s="157" t="s">
        <v>870</v>
      </c>
      <c r="B999" s="158">
        <v>28.5002156633188</v>
      </c>
    </row>
    <row r="1000" ht="15" customHeight="1" spans="1:2">
      <c r="A1000" s="157" t="s">
        <v>871</v>
      </c>
      <c r="B1000" s="158">
        <v>0</v>
      </c>
    </row>
    <row r="1001" ht="15" customHeight="1" spans="1:2">
      <c r="A1001" s="157" t="s">
        <v>872</v>
      </c>
      <c r="B1001" s="158">
        <v>0</v>
      </c>
    </row>
    <row r="1002" ht="15" customHeight="1" spans="1:2">
      <c r="A1002" s="157" t="s">
        <v>873</v>
      </c>
      <c r="B1002" s="158">
        <v>0</v>
      </c>
    </row>
    <row r="1003" ht="15" customHeight="1" spans="1:2">
      <c r="A1003" s="157" t="s">
        <v>874</v>
      </c>
      <c r="B1003" s="158">
        <v>0</v>
      </c>
    </row>
    <row r="1004" ht="15" customHeight="1" spans="1:2">
      <c r="A1004" s="157" t="s">
        <v>875</v>
      </c>
      <c r="B1004" s="158">
        <v>1504.81138702323</v>
      </c>
    </row>
    <row r="1005" ht="15" customHeight="1" spans="1:2">
      <c r="A1005" s="157" t="s">
        <v>876</v>
      </c>
      <c r="B1005" s="158">
        <v>3556.82691478218</v>
      </c>
    </row>
    <row r="1006" ht="15" customHeight="1" spans="1:2">
      <c r="A1006" s="157" t="s">
        <v>113</v>
      </c>
      <c r="B1006" s="158">
        <v>0</v>
      </c>
    </row>
    <row r="1007" ht="15" customHeight="1" spans="1:2">
      <c r="A1007" s="157" t="s">
        <v>114</v>
      </c>
      <c r="B1007" s="158">
        <v>0</v>
      </c>
    </row>
    <row r="1008" ht="15" customHeight="1" spans="1:2">
      <c r="A1008" s="157" t="s">
        <v>115</v>
      </c>
      <c r="B1008" s="158">
        <v>0</v>
      </c>
    </row>
    <row r="1009" ht="15" customHeight="1" spans="1:2">
      <c r="A1009" s="157" t="s">
        <v>877</v>
      </c>
      <c r="B1009" s="158">
        <v>0</v>
      </c>
    </row>
    <row r="1010" ht="15" customHeight="1" spans="1:2">
      <c r="A1010" s="157" t="s">
        <v>878</v>
      </c>
      <c r="B1010" s="158">
        <v>0</v>
      </c>
    </row>
    <row r="1011" ht="15" customHeight="1" spans="1:2">
      <c r="A1011" s="157" t="s">
        <v>879</v>
      </c>
      <c r="B1011" s="158">
        <v>0</v>
      </c>
    </row>
    <row r="1012" ht="15" customHeight="1" spans="1:2">
      <c r="A1012" s="157" t="s">
        <v>880</v>
      </c>
      <c r="B1012" s="158">
        <v>0</v>
      </c>
    </row>
    <row r="1013" ht="15" customHeight="1" spans="1:2">
      <c r="A1013" s="157" t="s">
        <v>881</v>
      </c>
      <c r="B1013" s="158">
        <v>0</v>
      </c>
    </row>
    <row r="1014" ht="15" customHeight="1" spans="1:2">
      <c r="A1014" s="157" t="s">
        <v>882</v>
      </c>
      <c r="B1014" s="158">
        <v>3556.82691478218</v>
      </c>
    </row>
    <row r="1015" ht="15" customHeight="1" spans="1:2">
      <c r="A1015" s="157" t="s">
        <v>883</v>
      </c>
      <c r="B1015" s="158">
        <v>10260.0776387947</v>
      </c>
    </row>
    <row r="1016" ht="15" customHeight="1" spans="1:2">
      <c r="A1016" s="157" t="s">
        <v>113</v>
      </c>
      <c r="B1016" s="158">
        <v>0</v>
      </c>
    </row>
    <row r="1017" ht="15" customHeight="1" spans="1:2">
      <c r="A1017" s="157" t="s">
        <v>114</v>
      </c>
      <c r="B1017" s="158">
        <v>0</v>
      </c>
    </row>
    <row r="1018" ht="15" customHeight="1" spans="1:2">
      <c r="A1018" s="157" t="s">
        <v>115</v>
      </c>
      <c r="B1018" s="158">
        <v>0</v>
      </c>
    </row>
    <row r="1019" ht="15" customHeight="1" spans="1:2">
      <c r="A1019" s="157" t="s">
        <v>884</v>
      </c>
      <c r="B1019" s="158">
        <v>0</v>
      </c>
    </row>
    <row r="1020" ht="15" customHeight="1" spans="1:2">
      <c r="A1020" s="157" t="s">
        <v>885</v>
      </c>
      <c r="B1020" s="158">
        <v>0</v>
      </c>
    </row>
    <row r="1021" ht="15" customHeight="1" spans="1:2">
      <c r="A1021" s="157" t="s">
        <v>886</v>
      </c>
      <c r="B1021" s="158">
        <v>0</v>
      </c>
    </row>
    <row r="1022" ht="15" customHeight="1" spans="1:2">
      <c r="A1022" s="157" t="s">
        <v>887</v>
      </c>
      <c r="B1022" s="158">
        <v>0</v>
      </c>
    </row>
    <row r="1023" ht="15" customHeight="1" spans="1:2">
      <c r="A1023" s="157" t="s">
        <v>888</v>
      </c>
      <c r="B1023" s="158">
        <v>0</v>
      </c>
    </row>
    <row r="1024" ht="15" customHeight="1" spans="1:2">
      <c r="A1024" s="157" t="s">
        <v>889</v>
      </c>
      <c r="B1024" s="158">
        <v>10260.0776387947</v>
      </c>
    </row>
    <row r="1025" ht="15" customHeight="1" spans="1:2">
      <c r="A1025" s="157" t="s">
        <v>890</v>
      </c>
      <c r="B1025" s="158">
        <v>12639.8456466819</v>
      </c>
    </row>
    <row r="1026" ht="15" customHeight="1" spans="1:2">
      <c r="A1026" s="157" t="s">
        <v>891</v>
      </c>
      <c r="B1026" s="158">
        <v>7798.60901267279</v>
      </c>
    </row>
    <row r="1027" ht="15" customHeight="1" spans="1:2">
      <c r="A1027" s="157" t="s">
        <v>892</v>
      </c>
      <c r="B1027" s="158">
        <v>1126.70852588987</v>
      </c>
    </row>
    <row r="1028" ht="15" customHeight="1" spans="1:2">
      <c r="A1028" s="157" t="s">
        <v>893</v>
      </c>
      <c r="B1028" s="158">
        <v>3625.22743237415</v>
      </c>
    </row>
    <row r="1029" ht="15" customHeight="1" spans="1:2">
      <c r="A1029" s="157" t="s">
        <v>894</v>
      </c>
      <c r="B1029" s="158">
        <v>89.3006757450654</v>
      </c>
    </row>
    <row r="1030" ht="15" customHeight="1" spans="1:2">
      <c r="A1030" s="157" t="s">
        <v>895</v>
      </c>
      <c r="B1030" s="158">
        <v>14.2501078316594</v>
      </c>
    </row>
    <row r="1031" ht="15" customHeight="1" spans="1:2">
      <c r="A1031" s="157" t="s">
        <v>113</v>
      </c>
      <c r="B1031" s="158">
        <v>0</v>
      </c>
    </row>
    <row r="1032" ht="15" customHeight="1" spans="1:2">
      <c r="A1032" s="157" t="s">
        <v>114</v>
      </c>
      <c r="B1032" s="158">
        <v>0</v>
      </c>
    </row>
    <row r="1033" ht="15" customHeight="1" spans="1:2">
      <c r="A1033" s="157" t="s">
        <v>115</v>
      </c>
      <c r="B1033" s="158">
        <v>0</v>
      </c>
    </row>
    <row r="1034" ht="15" customHeight="1" spans="1:2">
      <c r="A1034" s="157" t="s">
        <v>881</v>
      </c>
      <c r="B1034" s="158">
        <v>0</v>
      </c>
    </row>
    <row r="1035" ht="15" customHeight="1" spans="1:2">
      <c r="A1035" s="157" t="s">
        <v>896</v>
      </c>
      <c r="B1035" s="158">
        <v>0</v>
      </c>
    </row>
    <row r="1036" ht="15" customHeight="1" spans="1:2">
      <c r="A1036" s="157" t="s">
        <v>897</v>
      </c>
      <c r="B1036" s="158">
        <v>14.2501078316594</v>
      </c>
    </row>
    <row r="1037" ht="15" customHeight="1" spans="1:2">
      <c r="A1037" s="157" t="s">
        <v>898</v>
      </c>
      <c r="B1037" s="158">
        <v>0</v>
      </c>
    </row>
    <row r="1038" ht="15" customHeight="1" spans="1:2">
      <c r="A1038" s="157" t="s">
        <v>899</v>
      </c>
      <c r="B1038" s="158">
        <v>0</v>
      </c>
    </row>
    <row r="1039" ht="15" customHeight="1" spans="1:2">
      <c r="A1039" s="157" t="s">
        <v>900</v>
      </c>
      <c r="B1039" s="158">
        <v>0</v>
      </c>
    </row>
    <row r="1040" ht="15" customHeight="1" spans="1:2">
      <c r="A1040" s="157" t="s">
        <v>901</v>
      </c>
      <c r="B1040" s="158">
        <v>0</v>
      </c>
    </row>
    <row r="1041" ht="15" customHeight="1" spans="1:3">
      <c r="A1041" s="157" t="s">
        <v>902</v>
      </c>
      <c r="B1041" s="158">
        <v>0</v>
      </c>
      <c r="C1041" s="25"/>
    </row>
    <row r="1042" ht="15" customHeight="1" spans="1:3">
      <c r="A1042" s="157" t="s">
        <v>903</v>
      </c>
      <c r="B1042" s="158">
        <v>2142.26621069279</v>
      </c>
      <c r="C1042" s="25"/>
    </row>
    <row r="1043" ht="15" customHeight="1" spans="1:3">
      <c r="A1043" s="157" t="s">
        <v>904</v>
      </c>
      <c r="B1043" s="158">
        <v>2133.7161459938</v>
      </c>
      <c r="C1043" s="25"/>
    </row>
    <row r="1044" ht="15" customHeight="1" spans="1:3">
      <c r="A1044" s="157" t="s">
        <v>905</v>
      </c>
      <c r="B1044" s="158">
        <v>8.55006469899562</v>
      </c>
      <c r="C1044" s="25"/>
    </row>
    <row r="1045" ht="15" customHeight="1" spans="1:3">
      <c r="A1045" s="157" t="s">
        <v>906</v>
      </c>
      <c r="B1045" s="158">
        <v>13141</v>
      </c>
      <c r="C1045" s="25"/>
    </row>
    <row r="1046" ht="15" customHeight="1" spans="1:5">
      <c r="A1046" s="157" t="s">
        <v>907</v>
      </c>
      <c r="B1046" s="158">
        <v>54.9004177796041</v>
      </c>
      <c r="C1046" s="159"/>
      <c r="D1046" s="149"/>
      <c r="E1046" s="149"/>
    </row>
    <row r="1047" ht="15" customHeight="1" spans="1:3">
      <c r="A1047" s="157" t="s">
        <v>113</v>
      </c>
      <c r="B1047" s="158">
        <v>0</v>
      </c>
      <c r="C1047" s="25"/>
    </row>
    <row r="1048" ht="15" customHeight="1" spans="1:3">
      <c r="A1048" s="157" t="s">
        <v>114</v>
      </c>
      <c r="B1048" s="158">
        <v>0</v>
      </c>
      <c r="C1048" s="25"/>
    </row>
    <row r="1049" ht="15" customHeight="1" spans="1:3">
      <c r="A1049" s="157" t="s">
        <v>115</v>
      </c>
      <c r="B1049" s="158">
        <v>0</v>
      </c>
      <c r="C1049" s="25"/>
    </row>
    <row r="1050" ht="15" customHeight="1" spans="1:3">
      <c r="A1050" s="157" t="s">
        <v>908</v>
      </c>
      <c r="B1050" s="158">
        <v>0</v>
      </c>
      <c r="C1050" s="25"/>
    </row>
    <row r="1051" ht="15" customHeight="1" spans="1:3">
      <c r="A1051" s="157" t="s">
        <v>909</v>
      </c>
      <c r="B1051" s="158">
        <v>0</v>
      </c>
      <c r="C1051" s="25"/>
    </row>
    <row r="1052" ht="15" customHeight="1" spans="1:3">
      <c r="A1052" s="157" t="s">
        <v>910</v>
      </c>
      <c r="B1052" s="158">
        <v>38.7002945003767</v>
      </c>
      <c r="C1052" s="25"/>
    </row>
    <row r="1053" ht="15" customHeight="1" spans="1:3">
      <c r="A1053" s="157" t="s">
        <v>911</v>
      </c>
      <c r="B1053" s="158">
        <v>0</v>
      </c>
      <c r="C1053" s="25"/>
    </row>
    <row r="1054" ht="15" customHeight="1" spans="1:3">
      <c r="A1054" s="157" t="s">
        <v>912</v>
      </c>
      <c r="B1054" s="158">
        <v>0</v>
      </c>
      <c r="C1054" s="25"/>
    </row>
    <row r="1055" ht="15" customHeight="1" spans="1:3">
      <c r="A1055" s="157" t="s">
        <v>913</v>
      </c>
      <c r="B1055" s="158">
        <v>16.2001232792275</v>
      </c>
      <c r="C1055" s="25"/>
    </row>
    <row r="1056" ht="15" customHeight="1" spans="1:3">
      <c r="A1056" s="157" t="s">
        <v>914</v>
      </c>
      <c r="B1056" s="158">
        <v>54.9004177796041</v>
      </c>
      <c r="C1056" s="25"/>
    </row>
    <row r="1057" ht="15" customHeight="1" spans="1:2">
      <c r="A1057" s="157" t="s">
        <v>113</v>
      </c>
      <c r="B1057" s="158">
        <v>0</v>
      </c>
    </row>
    <row r="1058" ht="15" customHeight="1" spans="1:2">
      <c r="A1058" s="157" t="s">
        <v>114</v>
      </c>
      <c r="B1058" s="158">
        <v>54.9004177796041</v>
      </c>
    </row>
    <row r="1059" ht="15" customHeight="1" spans="1:2">
      <c r="A1059" s="157" t="s">
        <v>115</v>
      </c>
      <c r="B1059" s="158">
        <v>0</v>
      </c>
    </row>
    <row r="1060" ht="15" customHeight="1" spans="1:2">
      <c r="A1060" s="157" t="s">
        <v>915</v>
      </c>
      <c r="B1060" s="158">
        <v>0</v>
      </c>
    </row>
    <row r="1061" ht="15" customHeight="1" spans="1:2">
      <c r="A1061" s="157" t="s">
        <v>916</v>
      </c>
      <c r="B1061" s="158">
        <v>0</v>
      </c>
    </row>
    <row r="1062" ht="15" customHeight="1" spans="1:2">
      <c r="A1062" s="157" t="s">
        <v>917</v>
      </c>
      <c r="B1062" s="158">
        <v>0</v>
      </c>
    </row>
    <row r="1063" ht="15" customHeight="1" spans="1:2">
      <c r="A1063" s="157" t="s">
        <v>918</v>
      </c>
      <c r="B1063" s="158">
        <v>0</v>
      </c>
    </row>
    <row r="1064" ht="15" customHeight="1" spans="1:2">
      <c r="A1064" s="157" t="s">
        <v>919</v>
      </c>
      <c r="B1064" s="158">
        <v>0</v>
      </c>
    </row>
    <row r="1065" ht="15" customHeight="1" spans="1:2">
      <c r="A1065" s="157" t="s">
        <v>920</v>
      </c>
      <c r="B1065" s="158">
        <v>0</v>
      </c>
    </row>
    <row r="1066" ht="15" customHeight="1" spans="1:2">
      <c r="A1066" s="157" t="s">
        <v>921</v>
      </c>
      <c r="B1066" s="158">
        <v>0</v>
      </c>
    </row>
    <row r="1067" ht="15" customHeight="1" spans="1:2">
      <c r="A1067" s="157" t="s">
        <v>922</v>
      </c>
      <c r="B1067" s="158">
        <v>0</v>
      </c>
    </row>
    <row r="1068" ht="15" customHeight="1" spans="1:2">
      <c r="A1068" s="157" t="s">
        <v>923</v>
      </c>
      <c r="B1068" s="158">
        <v>0</v>
      </c>
    </row>
    <row r="1069" ht="15" customHeight="1" spans="1:2">
      <c r="A1069" s="157" t="s">
        <v>924</v>
      </c>
      <c r="B1069" s="158">
        <v>0</v>
      </c>
    </row>
    <row r="1070" ht="15" customHeight="1" spans="1:2">
      <c r="A1070" s="157" t="s">
        <v>925</v>
      </c>
      <c r="B1070" s="158">
        <v>0</v>
      </c>
    </row>
    <row r="1071" ht="15" customHeight="1" spans="1:2">
      <c r="A1071" s="157" t="s">
        <v>926</v>
      </c>
      <c r="B1071" s="158">
        <v>0</v>
      </c>
    </row>
    <row r="1072" ht="15" customHeight="1" spans="1:2">
      <c r="A1072" s="157" t="s">
        <v>927</v>
      </c>
      <c r="B1072" s="158">
        <v>386.102938154921</v>
      </c>
    </row>
    <row r="1073" ht="15" customHeight="1" spans="1:2">
      <c r="A1073" s="157" t="s">
        <v>113</v>
      </c>
      <c r="B1073" s="158">
        <v>386.102938154921</v>
      </c>
    </row>
    <row r="1074" ht="15" customHeight="1" spans="1:2">
      <c r="A1074" s="157" t="s">
        <v>114</v>
      </c>
      <c r="B1074" s="158">
        <v>0</v>
      </c>
    </row>
    <row r="1075" ht="15" customHeight="1" spans="1:2">
      <c r="A1075" s="157" t="s">
        <v>115</v>
      </c>
      <c r="B1075" s="158">
        <v>0</v>
      </c>
    </row>
    <row r="1076" ht="15" customHeight="1" spans="1:2">
      <c r="A1076" s="157" t="s">
        <v>928</v>
      </c>
      <c r="B1076" s="158">
        <v>0</v>
      </c>
    </row>
    <row r="1077" ht="15" customHeight="1" spans="1:2">
      <c r="A1077" s="157" t="s">
        <v>929</v>
      </c>
      <c r="B1077" s="158">
        <v>2881.82193000479</v>
      </c>
    </row>
    <row r="1078" ht="15" customHeight="1" spans="1:2">
      <c r="A1078" s="157" t="s">
        <v>113</v>
      </c>
      <c r="B1078" s="158">
        <v>2052.01561536881</v>
      </c>
    </row>
    <row r="1079" ht="15" customHeight="1" spans="1:2">
      <c r="A1079" s="157" t="s">
        <v>114</v>
      </c>
      <c r="B1079" s="158">
        <v>0</v>
      </c>
    </row>
    <row r="1080" ht="15" customHeight="1" spans="1:2">
      <c r="A1080" s="157" t="s">
        <v>115</v>
      </c>
      <c r="B1080" s="158">
        <v>0</v>
      </c>
    </row>
    <row r="1081" ht="15" customHeight="1" spans="1:2">
      <c r="A1081" s="157" t="s">
        <v>930</v>
      </c>
      <c r="B1081" s="158">
        <v>0</v>
      </c>
    </row>
    <row r="1082" ht="15" customHeight="1" spans="1:2">
      <c r="A1082" s="157" t="s">
        <v>931</v>
      </c>
      <c r="B1082" s="158">
        <v>0</v>
      </c>
    </row>
    <row r="1083" ht="15" customHeight="1" spans="1:2">
      <c r="A1083" s="157" t="s">
        <v>932</v>
      </c>
      <c r="B1083" s="158">
        <v>0</v>
      </c>
    </row>
    <row r="1084" ht="15" customHeight="1" spans="1:2">
      <c r="A1084" s="157" t="s">
        <v>933</v>
      </c>
      <c r="B1084" s="158">
        <v>416.703171015684</v>
      </c>
    </row>
    <row r="1085" ht="15" customHeight="1" spans="1:2">
      <c r="A1085" s="157" t="s">
        <v>934</v>
      </c>
      <c r="B1085" s="158">
        <v>0</v>
      </c>
    </row>
    <row r="1086" ht="15" customHeight="1" spans="1:2">
      <c r="A1086" s="157" t="s">
        <v>935</v>
      </c>
      <c r="B1086" s="158">
        <v>0</v>
      </c>
    </row>
    <row r="1087" ht="15" customHeight="1" spans="1:2">
      <c r="A1087" s="157" t="s">
        <v>936</v>
      </c>
      <c r="B1087" s="158">
        <v>0</v>
      </c>
    </row>
    <row r="1088" ht="15" customHeight="1" spans="1:2">
      <c r="A1088" s="157" t="s">
        <v>881</v>
      </c>
      <c r="B1088" s="158">
        <v>0</v>
      </c>
    </row>
    <row r="1089" ht="15" customHeight="1" spans="1:2">
      <c r="A1089" s="157" t="s">
        <v>937</v>
      </c>
      <c r="B1089" s="158">
        <v>0</v>
      </c>
    </row>
    <row r="1090" ht="15" customHeight="1" spans="1:2">
      <c r="A1090" s="157" t="s">
        <v>938</v>
      </c>
      <c r="B1090" s="158">
        <v>413.1031436203</v>
      </c>
    </row>
    <row r="1091" ht="15" customHeight="1" spans="1:2">
      <c r="A1091" s="157" t="s">
        <v>939</v>
      </c>
      <c r="B1091" s="158">
        <v>2272.51729333607</v>
      </c>
    </row>
    <row r="1092" ht="15" customHeight="1" spans="1:2">
      <c r="A1092" s="157" t="s">
        <v>113</v>
      </c>
      <c r="B1092" s="158">
        <v>1764.91343058695</v>
      </c>
    </row>
    <row r="1093" ht="15" customHeight="1" spans="1:2">
      <c r="A1093" s="157" t="s">
        <v>114</v>
      </c>
      <c r="B1093" s="158">
        <v>0</v>
      </c>
    </row>
    <row r="1094" ht="15" customHeight="1" spans="1:2">
      <c r="A1094" s="157" t="s">
        <v>115</v>
      </c>
      <c r="B1094" s="158">
        <v>40.5003081980686</v>
      </c>
    </row>
    <row r="1095" ht="15" customHeight="1" spans="1:2">
      <c r="A1095" s="157" t="s">
        <v>940</v>
      </c>
      <c r="B1095" s="158">
        <v>0</v>
      </c>
    </row>
    <row r="1096" ht="15" customHeight="1" spans="1:2">
      <c r="A1096" s="157" t="s">
        <v>941</v>
      </c>
      <c r="B1096" s="158">
        <v>0</v>
      </c>
    </row>
    <row r="1097" ht="15" customHeight="1" spans="1:2">
      <c r="A1097" s="157" t="s">
        <v>942</v>
      </c>
      <c r="B1097" s="158">
        <v>467.103554551058</v>
      </c>
    </row>
    <row r="1098" ht="15" customHeight="1" spans="1:2">
      <c r="A1098" s="157" t="s">
        <v>943</v>
      </c>
      <c r="B1098" s="158">
        <v>5827.54434627765</v>
      </c>
    </row>
    <row r="1099" ht="15" customHeight="1" spans="1:2">
      <c r="A1099" s="157" t="s">
        <v>113</v>
      </c>
      <c r="B1099" s="158">
        <v>0</v>
      </c>
    </row>
    <row r="1100" ht="15" customHeight="1" spans="1:2">
      <c r="A1100" s="157" t="s">
        <v>114</v>
      </c>
      <c r="B1100" s="158">
        <v>0</v>
      </c>
    </row>
    <row r="1101" ht="15" customHeight="1" spans="1:2">
      <c r="A1101" s="157" t="s">
        <v>115</v>
      </c>
      <c r="B1101" s="158">
        <v>0</v>
      </c>
    </row>
    <row r="1102" ht="15" customHeight="1" spans="1:2">
      <c r="A1102" s="157" t="s">
        <v>944</v>
      </c>
      <c r="B1102" s="158">
        <v>0</v>
      </c>
    </row>
    <row r="1103" ht="15" customHeight="1" spans="1:2">
      <c r="A1103" s="157" t="s">
        <v>945</v>
      </c>
      <c r="B1103" s="158">
        <v>0</v>
      </c>
    </row>
    <row r="1104" ht="15" customHeight="1" spans="1:2">
      <c r="A1104" s="157" t="s">
        <v>946</v>
      </c>
      <c r="B1104" s="158">
        <v>5827.54434627765</v>
      </c>
    </row>
    <row r="1105" ht="15" customHeight="1" spans="1:3">
      <c r="A1105" s="157" t="s">
        <v>947</v>
      </c>
      <c r="B1105" s="158">
        <v>1663.21265666735</v>
      </c>
      <c r="C1105" s="25"/>
    </row>
    <row r="1106" ht="15" customHeight="1" spans="1:3">
      <c r="A1106" s="157" t="s">
        <v>948</v>
      </c>
      <c r="B1106" s="158">
        <v>0</v>
      </c>
      <c r="C1106" s="25"/>
    </row>
    <row r="1107" ht="15" customHeight="1" spans="1:3">
      <c r="A1107" s="157" t="s">
        <v>949</v>
      </c>
      <c r="B1107" s="158">
        <v>0</v>
      </c>
      <c r="C1107" s="25"/>
    </row>
    <row r="1108" ht="15" customHeight="1" spans="1:3">
      <c r="A1108" s="157" t="s">
        <v>950</v>
      </c>
      <c r="B1108" s="158">
        <v>0</v>
      </c>
      <c r="C1108" s="25"/>
    </row>
    <row r="1109" ht="15" customHeight="1" spans="1:3">
      <c r="A1109" s="157" t="s">
        <v>951</v>
      </c>
      <c r="B1109" s="158">
        <v>0</v>
      </c>
      <c r="C1109" s="25"/>
    </row>
    <row r="1110" ht="15" customHeight="1" spans="1:3">
      <c r="A1110" s="157" t="s">
        <v>952</v>
      </c>
      <c r="B1110" s="158">
        <v>1663.21265666735</v>
      </c>
      <c r="C1110" s="25"/>
    </row>
    <row r="1111" ht="15" customHeight="1" spans="1:6">
      <c r="A1111" s="157" t="s">
        <v>953</v>
      </c>
      <c r="B1111" s="158">
        <v>5735</v>
      </c>
      <c r="C1111" s="25"/>
      <c r="E1111" s="149"/>
      <c r="F1111" s="149"/>
    </row>
    <row r="1112" ht="15" customHeight="1" spans="1:3">
      <c r="A1112" s="157" t="s">
        <v>954</v>
      </c>
      <c r="B1112" s="158">
        <v>2989.30424775058</v>
      </c>
      <c r="C1112" s="25"/>
    </row>
    <row r="1113" ht="15" customHeight="1" spans="1:3">
      <c r="A1113" s="157" t="s">
        <v>113</v>
      </c>
      <c r="B1113" s="158">
        <v>1251.64364929902</v>
      </c>
      <c r="C1113" s="25"/>
    </row>
    <row r="1114" ht="15" customHeight="1" spans="1:3">
      <c r="A1114" s="157" t="s">
        <v>114</v>
      </c>
      <c r="B1114" s="158">
        <v>49.2017158401339</v>
      </c>
      <c r="C1114" s="25"/>
    </row>
    <row r="1115" ht="15" customHeight="1" spans="1:3">
      <c r="A1115" s="157" t="s">
        <v>115</v>
      </c>
      <c r="B1115" s="158">
        <v>0</v>
      </c>
      <c r="C1115" s="25"/>
    </row>
    <row r="1116" ht="15" customHeight="1" spans="1:3">
      <c r="A1116" s="157" t="s">
        <v>955</v>
      </c>
      <c r="B1116" s="158">
        <v>0</v>
      </c>
      <c r="C1116" s="25"/>
    </row>
    <row r="1117" ht="15" customHeight="1" spans="1:3">
      <c r="A1117" s="157" t="s">
        <v>956</v>
      </c>
      <c r="B1117" s="158">
        <v>0</v>
      </c>
      <c r="C1117" s="25"/>
    </row>
    <row r="1118" ht="15" customHeight="1" spans="1:3">
      <c r="A1118" s="157" t="s">
        <v>957</v>
      </c>
      <c r="B1118" s="158">
        <v>0</v>
      </c>
      <c r="C1118" s="25"/>
    </row>
    <row r="1119" ht="15" customHeight="1" spans="1:3">
      <c r="A1119" s="157" t="s">
        <v>958</v>
      </c>
      <c r="B1119" s="158">
        <v>0</v>
      </c>
      <c r="C1119" s="25"/>
    </row>
    <row r="1120" ht="15" customHeight="1" spans="1:3">
      <c r="A1120" s="157" t="s">
        <v>122</v>
      </c>
      <c r="B1120" s="158">
        <v>0</v>
      </c>
      <c r="C1120" s="25"/>
    </row>
    <row r="1121" ht="15" customHeight="1" spans="1:2">
      <c r="A1121" s="157" t="s">
        <v>959</v>
      </c>
      <c r="B1121" s="158">
        <v>1688.45888261142</v>
      </c>
    </row>
    <row r="1122" ht="15" customHeight="1" spans="1:2">
      <c r="A1122" s="157" t="s">
        <v>960</v>
      </c>
      <c r="B1122" s="158">
        <v>2745.69575224942</v>
      </c>
    </row>
    <row r="1123" ht="15" customHeight="1" spans="1:2">
      <c r="A1123" s="157" t="s">
        <v>113</v>
      </c>
      <c r="B1123" s="158">
        <v>0</v>
      </c>
    </row>
    <row r="1124" ht="15" customHeight="1" spans="1:2">
      <c r="A1124" s="157" t="s">
        <v>114</v>
      </c>
      <c r="B1124" s="158">
        <v>0</v>
      </c>
    </row>
    <row r="1125" ht="15" customHeight="1" spans="1:2">
      <c r="A1125" s="157" t="s">
        <v>115</v>
      </c>
      <c r="B1125" s="158">
        <v>0</v>
      </c>
    </row>
    <row r="1126" ht="15" customHeight="1" spans="1:2">
      <c r="A1126" s="157" t="s">
        <v>961</v>
      </c>
      <c r="B1126" s="158">
        <v>0</v>
      </c>
    </row>
    <row r="1127" ht="15" customHeight="1" spans="1:2">
      <c r="A1127" s="157" t="s">
        <v>962</v>
      </c>
      <c r="B1127" s="158">
        <v>2745.69575224942</v>
      </c>
    </row>
    <row r="1128" ht="15" customHeight="1" spans="1:2">
      <c r="A1128" s="157" t="s">
        <v>963</v>
      </c>
      <c r="B1128" s="158">
        <v>0</v>
      </c>
    </row>
    <row r="1129" ht="15" customHeight="1" spans="1:2">
      <c r="A1129" s="157" t="s">
        <v>964</v>
      </c>
      <c r="B1129" s="158">
        <v>0</v>
      </c>
    </row>
    <row r="1130" ht="15" customHeight="1" spans="1:2">
      <c r="A1130" s="157" t="s">
        <v>965</v>
      </c>
      <c r="B1130" s="158">
        <v>0</v>
      </c>
    </row>
    <row r="1131" ht="15" customHeight="1" spans="1:2">
      <c r="A1131" s="157" t="s">
        <v>966</v>
      </c>
      <c r="B1131" s="158">
        <v>300</v>
      </c>
    </row>
    <row r="1132" ht="15" customHeight="1" spans="1:2">
      <c r="A1132" s="157" t="s">
        <v>967</v>
      </c>
      <c r="B1132" s="158">
        <v>50</v>
      </c>
    </row>
    <row r="1133" ht="15" customHeight="1" spans="1:2">
      <c r="A1133" s="157" t="s">
        <v>113</v>
      </c>
      <c r="B1133" s="158">
        <v>50</v>
      </c>
    </row>
    <row r="1134" ht="15" customHeight="1" spans="1:2">
      <c r="A1134" s="157" t="s">
        <v>114</v>
      </c>
      <c r="B1134" s="158">
        <v>0</v>
      </c>
    </row>
    <row r="1135" ht="15" customHeight="1" spans="1:2">
      <c r="A1135" s="157" t="s">
        <v>115</v>
      </c>
      <c r="B1135" s="158">
        <v>0</v>
      </c>
    </row>
    <row r="1136" ht="15" customHeight="1" spans="1:2">
      <c r="A1136" s="157" t="s">
        <v>968</v>
      </c>
      <c r="B1136" s="158">
        <v>0</v>
      </c>
    </row>
    <row r="1137" ht="15" customHeight="1" spans="1:3">
      <c r="A1137" s="157" t="s">
        <v>122</v>
      </c>
      <c r="B1137" s="158">
        <v>0</v>
      </c>
      <c r="C1137" s="25"/>
    </row>
    <row r="1138" ht="15" customHeight="1" spans="1:3">
      <c r="A1138" s="157" t="s">
        <v>969</v>
      </c>
      <c r="B1138" s="158">
        <v>0</v>
      </c>
      <c r="C1138" s="25"/>
    </row>
    <row r="1139" ht="15" customHeight="1" spans="1:6">
      <c r="A1139" s="157" t="s">
        <v>970</v>
      </c>
      <c r="B1139" s="158">
        <v>16</v>
      </c>
      <c r="C1139" s="25"/>
      <c r="E1139" s="149"/>
      <c r="F1139" s="149"/>
    </row>
    <row r="1140" ht="15" customHeight="1" spans="1:3">
      <c r="A1140" s="157" t="s">
        <v>971</v>
      </c>
      <c r="B1140" s="158">
        <v>0</v>
      </c>
      <c r="C1140" s="25"/>
    </row>
    <row r="1141" ht="15" customHeight="1" spans="1:3">
      <c r="A1141" s="157" t="s">
        <v>972</v>
      </c>
      <c r="B1141" s="158">
        <v>0</v>
      </c>
      <c r="C1141" s="25"/>
    </row>
    <row r="1142" ht="15" customHeight="1" spans="1:3">
      <c r="A1142" s="157" t="s">
        <v>973</v>
      </c>
      <c r="B1142" s="158">
        <v>0</v>
      </c>
      <c r="C1142" s="25"/>
    </row>
    <row r="1143" ht="15" customHeight="1" spans="1:3">
      <c r="A1143" s="157" t="s">
        <v>974</v>
      </c>
      <c r="B1143" s="158">
        <v>0</v>
      </c>
      <c r="C1143" s="25"/>
    </row>
    <row r="1144" ht="15" customHeight="1" spans="1:3">
      <c r="A1144" s="157" t="s">
        <v>975</v>
      </c>
      <c r="B1144" s="158">
        <v>0</v>
      </c>
      <c r="C1144" s="25"/>
    </row>
    <row r="1145" ht="15" customHeight="1" spans="1:3">
      <c r="A1145" s="157" t="s">
        <v>976</v>
      </c>
      <c r="B1145" s="158">
        <v>0</v>
      </c>
      <c r="C1145" s="25"/>
    </row>
    <row r="1146" ht="15" customHeight="1" spans="1:3">
      <c r="A1146" s="157" t="s">
        <v>977</v>
      </c>
      <c r="B1146" s="158">
        <v>0</v>
      </c>
      <c r="C1146" s="25"/>
    </row>
    <row r="1147" ht="15" customHeight="1" spans="1:3">
      <c r="A1147" s="157" t="s">
        <v>978</v>
      </c>
      <c r="B1147" s="158">
        <v>0</v>
      </c>
      <c r="C1147" s="25"/>
    </row>
    <row r="1148" ht="15" customHeight="1" spans="1:3">
      <c r="A1148" s="157" t="s">
        <v>979</v>
      </c>
      <c r="B1148" s="158">
        <v>16</v>
      </c>
      <c r="C1148" s="25"/>
    </row>
    <row r="1149" ht="15" customHeight="1" spans="1:3">
      <c r="A1149" s="157" t="s">
        <v>980</v>
      </c>
      <c r="B1149" s="158">
        <v>90</v>
      </c>
      <c r="C1149" s="25"/>
    </row>
    <row r="1150" ht="15" customHeight="1" spans="1:3">
      <c r="A1150" s="157" t="s">
        <v>981</v>
      </c>
      <c r="B1150" s="158">
        <v>0</v>
      </c>
      <c r="C1150" s="25"/>
    </row>
    <row r="1151" ht="15" customHeight="1" spans="1:3">
      <c r="A1151" s="157" t="s">
        <v>982</v>
      </c>
      <c r="B1151" s="158">
        <v>0</v>
      </c>
      <c r="C1151" s="25"/>
    </row>
    <row r="1152" ht="15" customHeight="1" spans="1:3">
      <c r="A1152" s="157" t="s">
        <v>983</v>
      </c>
      <c r="B1152" s="158">
        <v>0</v>
      </c>
      <c r="C1152" s="25"/>
    </row>
    <row r="1153" ht="15" customHeight="1" spans="1:2">
      <c r="A1153" s="157" t="s">
        <v>984</v>
      </c>
      <c r="B1153" s="158">
        <v>0</v>
      </c>
    </row>
    <row r="1154" ht="15" customHeight="1" spans="1:2">
      <c r="A1154" s="157" t="s">
        <v>985</v>
      </c>
      <c r="B1154" s="158">
        <v>90</v>
      </c>
    </row>
    <row r="1155" ht="15" customHeight="1" spans="1:2">
      <c r="A1155" s="157" t="s">
        <v>986</v>
      </c>
      <c r="B1155" s="158">
        <v>0</v>
      </c>
    </row>
    <row r="1156" ht="15" customHeight="1" spans="1:2">
      <c r="A1156" s="157" t="s">
        <v>987</v>
      </c>
      <c r="B1156" s="158">
        <v>0</v>
      </c>
    </row>
    <row r="1157" ht="15" customHeight="1" spans="1:2">
      <c r="A1157" s="157" t="s">
        <v>988</v>
      </c>
      <c r="B1157" s="158">
        <v>0</v>
      </c>
    </row>
    <row r="1158" ht="15" customHeight="1" spans="1:2">
      <c r="A1158" s="157" t="s">
        <v>989</v>
      </c>
      <c r="B1158" s="158">
        <v>144</v>
      </c>
    </row>
    <row r="1159" ht="15" customHeight="1" spans="1:2">
      <c r="A1159" s="157" t="s">
        <v>990</v>
      </c>
      <c r="B1159" s="158">
        <v>144</v>
      </c>
    </row>
    <row r="1160" ht="15" customHeight="1" spans="1:2">
      <c r="A1160" s="157" t="s">
        <v>991</v>
      </c>
      <c r="B1160" s="158">
        <v>0</v>
      </c>
    </row>
    <row r="1161" ht="15" customHeight="1" spans="1:2">
      <c r="A1161" s="157" t="s">
        <v>992</v>
      </c>
      <c r="B1161" s="158">
        <v>0</v>
      </c>
    </row>
    <row r="1162" ht="15" customHeight="1" spans="1:2">
      <c r="A1162" s="157" t="s">
        <v>993</v>
      </c>
      <c r="B1162" s="158">
        <v>0</v>
      </c>
    </row>
    <row r="1163" ht="15" customHeight="1" spans="1:2">
      <c r="A1163" s="157" t="s">
        <v>994</v>
      </c>
      <c r="B1163" s="158">
        <v>0</v>
      </c>
    </row>
    <row r="1164" ht="15" customHeight="1" spans="1:2">
      <c r="A1164" s="157" t="s">
        <v>995</v>
      </c>
      <c r="B1164" s="158">
        <v>0</v>
      </c>
    </row>
    <row r="1165" ht="15" customHeight="1" spans="1:2">
      <c r="A1165" s="157" t="s">
        <v>996</v>
      </c>
      <c r="B1165" s="158">
        <v>0</v>
      </c>
    </row>
    <row r="1166" ht="15" customHeight="1" spans="1:2">
      <c r="A1166" s="157" t="s">
        <v>749</v>
      </c>
      <c r="B1166" s="158">
        <v>0</v>
      </c>
    </row>
    <row r="1167" ht="15" customHeight="1" spans="1:2">
      <c r="A1167" s="157" t="s">
        <v>997</v>
      </c>
      <c r="B1167" s="158">
        <v>0</v>
      </c>
    </row>
    <row r="1168" ht="15" customHeight="1" spans="1:2">
      <c r="A1168" s="157" t="s">
        <v>998</v>
      </c>
      <c r="B1168" s="158">
        <v>0</v>
      </c>
    </row>
    <row r="1169" ht="15" customHeight="1" spans="1:3">
      <c r="A1169" s="157" t="s">
        <v>999</v>
      </c>
      <c r="B1169" s="158">
        <v>0</v>
      </c>
      <c r="C1169" s="25"/>
    </row>
    <row r="1170" ht="15" customHeight="1" spans="1:3">
      <c r="A1170" s="157" t="s">
        <v>1000</v>
      </c>
      <c r="B1170" s="158">
        <v>12418</v>
      </c>
      <c r="C1170" s="25"/>
    </row>
    <row r="1171" ht="15" customHeight="1" spans="1:3">
      <c r="A1171" s="157" t="s">
        <v>1001</v>
      </c>
      <c r="B1171" s="158">
        <v>11178.3600695787</v>
      </c>
      <c r="C1171" s="25"/>
    </row>
    <row r="1172" ht="15" customHeight="1" spans="1:6">
      <c r="A1172" s="157" t="s">
        <v>113</v>
      </c>
      <c r="B1172" s="158">
        <v>3374.50869733282</v>
      </c>
      <c r="C1172" s="25"/>
      <c r="E1172" s="149"/>
      <c r="F1172" s="149"/>
    </row>
    <row r="1173" ht="15" customHeight="1" spans="1:3">
      <c r="A1173" s="157" t="s">
        <v>114</v>
      </c>
      <c r="B1173" s="158">
        <v>0</v>
      </c>
      <c r="C1173" s="25"/>
    </row>
    <row r="1174" ht="15" customHeight="1" spans="1:3">
      <c r="A1174" s="157" t="s">
        <v>115</v>
      </c>
      <c r="B1174" s="158">
        <v>0</v>
      </c>
      <c r="C1174" s="25"/>
    </row>
    <row r="1175" ht="15" customHeight="1" spans="1:3">
      <c r="A1175" s="157" t="s">
        <v>1002</v>
      </c>
      <c r="B1175" s="158">
        <v>252.00811751063</v>
      </c>
      <c r="C1175" s="25"/>
    </row>
    <row r="1176" ht="15" customHeight="1" spans="1:3">
      <c r="A1176" s="157" t="s">
        <v>1003</v>
      </c>
      <c r="B1176" s="158">
        <v>45.6014688828759</v>
      </c>
      <c r="C1176" s="25"/>
    </row>
    <row r="1177" ht="15" customHeight="1" spans="1:3">
      <c r="A1177" s="157" t="s">
        <v>1004</v>
      </c>
      <c r="B1177" s="158">
        <v>2868.09238500193</v>
      </c>
      <c r="C1177" s="25"/>
    </row>
    <row r="1178" ht="15" customHeight="1" spans="1:3">
      <c r="A1178" s="157" t="s">
        <v>1005</v>
      </c>
      <c r="B1178" s="158">
        <v>0</v>
      </c>
      <c r="C1178" s="25"/>
    </row>
    <row r="1179" ht="15" customHeight="1" spans="1:3">
      <c r="A1179" s="157" t="s">
        <v>1006</v>
      </c>
      <c r="B1179" s="158">
        <v>0</v>
      </c>
      <c r="C1179" s="25"/>
    </row>
    <row r="1180" ht="15" customHeight="1" spans="1:3">
      <c r="A1180" s="157" t="s">
        <v>1007</v>
      </c>
      <c r="B1180" s="158">
        <v>0</v>
      </c>
      <c r="C1180" s="25"/>
    </row>
    <row r="1181" ht="15" customHeight="1" spans="1:3">
      <c r="A1181" s="157" t="s">
        <v>1008</v>
      </c>
      <c r="B1181" s="158">
        <v>224.407228449942</v>
      </c>
      <c r="C1181" s="25"/>
    </row>
    <row r="1182" ht="15" customHeight="1" spans="1:3">
      <c r="A1182" s="157" t="s">
        <v>1009</v>
      </c>
      <c r="B1182" s="158">
        <v>198.006378044066</v>
      </c>
      <c r="C1182" s="25"/>
    </row>
    <row r="1183" ht="15" customHeight="1" spans="1:3">
      <c r="A1183" s="157" t="s">
        <v>1010</v>
      </c>
      <c r="B1183" s="158">
        <v>0</v>
      </c>
      <c r="C1183" s="25"/>
    </row>
    <row r="1184" ht="15" customHeight="1" spans="1:3">
      <c r="A1184" s="157" t="s">
        <v>1011</v>
      </c>
      <c r="B1184" s="158">
        <v>169.205450328566</v>
      </c>
      <c r="C1184" s="25"/>
    </row>
    <row r="1185" ht="15" customHeight="1" spans="1:2">
      <c r="A1185" s="157" t="s">
        <v>1012</v>
      </c>
      <c r="B1185" s="158">
        <v>0</v>
      </c>
    </row>
    <row r="1186" ht="15" customHeight="1" spans="1:2">
      <c r="A1186" s="157" t="s">
        <v>1013</v>
      </c>
      <c r="B1186" s="158">
        <v>0</v>
      </c>
    </row>
    <row r="1187" ht="15" customHeight="1" spans="1:2">
      <c r="A1187" s="157" t="s">
        <v>1014</v>
      </c>
      <c r="B1187" s="158">
        <v>0</v>
      </c>
    </row>
    <row r="1188" ht="15" customHeight="1" spans="1:2">
      <c r="A1188" s="157" t="s">
        <v>122</v>
      </c>
      <c r="B1188" s="158">
        <v>722.42327019714</v>
      </c>
    </row>
    <row r="1189" ht="15" customHeight="1" spans="1:2">
      <c r="A1189" s="157" t="s">
        <v>1015</v>
      </c>
      <c r="B1189" s="158">
        <v>3324.10707383069</v>
      </c>
    </row>
    <row r="1190" ht="15" customHeight="1" spans="1:2">
      <c r="A1190" s="157" t="s">
        <v>1016</v>
      </c>
      <c r="B1190" s="158">
        <v>0</v>
      </c>
    </row>
    <row r="1191" ht="15" customHeight="1" spans="1:2">
      <c r="A1191" s="157" t="s">
        <v>113</v>
      </c>
      <c r="B1191" s="158">
        <v>0</v>
      </c>
    </row>
    <row r="1192" ht="15" customHeight="1" spans="1:2">
      <c r="A1192" s="157" t="s">
        <v>114</v>
      </c>
      <c r="B1192" s="158">
        <v>0</v>
      </c>
    </row>
    <row r="1193" ht="15" customHeight="1" spans="1:2">
      <c r="A1193" s="157" t="s">
        <v>115</v>
      </c>
      <c r="B1193" s="158">
        <v>0</v>
      </c>
    </row>
    <row r="1194" ht="15" customHeight="1" spans="1:2">
      <c r="A1194" s="157" t="s">
        <v>1017</v>
      </c>
      <c r="B1194" s="158">
        <v>0</v>
      </c>
    </row>
    <row r="1195" ht="15" customHeight="1" spans="1:2">
      <c r="A1195" s="157" t="s">
        <v>1018</v>
      </c>
      <c r="B1195" s="158">
        <v>0</v>
      </c>
    </row>
    <row r="1196" ht="15" customHeight="1" spans="1:2">
      <c r="A1196" s="157" t="s">
        <v>1019</v>
      </c>
      <c r="B1196" s="158">
        <v>0</v>
      </c>
    </row>
    <row r="1197" ht="15" customHeight="1" spans="1:2">
      <c r="A1197" s="157" t="s">
        <v>1020</v>
      </c>
      <c r="B1197" s="158">
        <v>0</v>
      </c>
    </row>
    <row r="1198" ht="15" customHeight="1" spans="1:2">
      <c r="A1198" s="157" t="s">
        <v>1021</v>
      </c>
      <c r="B1198" s="158">
        <v>0</v>
      </c>
    </row>
    <row r="1199" ht="15" customHeight="1" spans="1:2">
      <c r="A1199" s="157" t="s">
        <v>1022</v>
      </c>
      <c r="B1199" s="158">
        <v>0</v>
      </c>
    </row>
    <row r="1200" ht="15" customHeight="1" spans="1:2">
      <c r="A1200" s="157" t="s">
        <v>1023</v>
      </c>
      <c r="B1200" s="158">
        <v>0</v>
      </c>
    </row>
    <row r="1201" ht="15" customHeight="1" spans="1:2">
      <c r="A1201" s="157" t="s">
        <v>1024</v>
      </c>
      <c r="B1201" s="158">
        <v>0</v>
      </c>
    </row>
    <row r="1202" ht="15" customHeight="1" spans="1:2">
      <c r="A1202" s="157" t="s">
        <v>1025</v>
      </c>
      <c r="B1202" s="158">
        <v>0</v>
      </c>
    </row>
    <row r="1203" ht="15" customHeight="1" spans="1:2">
      <c r="A1203" s="157" t="s">
        <v>1026</v>
      </c>
      <c r="B1203" s="158">
        <v>0</v>
      </c>
    </row>
    <row r="1204" ht="15" customHeight="1" spans="1:2">
      <c r="A1204" s="157" t="s">
        <v>1027</v>
      </c>
      <c r="B1204" s="158">
        <v>0</v>
      </c>
    </row>
    <row r="1205" ht="15" customHeight="1" spans="1:2">
      <c r="A1205" s="157" t="s">
        <v>1028</v>
      </c>
      <c r="B1205" s="158">
        <v>0</v>
      </c>
    </row>
    <row r="1206" ht="15" customHeight="1" spans="1:2">
      <c r="A1206" s="157" t="s">
        <v>1029</v>
      </c>
      <c r="B1206" s="158">
        <v>0</v>
      </c>
    </row>
    <row r="1207" ht="15" customHeight="1" spans="1:2">
      <c r="A1207" s="157" t="s">
        <v>122</v>
      </c>
      <c r="B1207" s="158">
        <v>0</v>
      </c>
    </row>
    <row r="1208" ht="15" customHeight="1" spans="1:2">
      <c r="A1208" s="157" t="s">
        <v>1030</v>
      </c>
      <c r="B1208" s="158">
        <v>0</v>
      </c>
    </row>
    <row r="1209" ht="15" customHeight="1" spans="1:2">
      <c r="A1209" s="157" t="s">
        <v>1031</v>
      </c>
      <c r="B1209" s="158">
        <v>9.60030923850019</v>
      </c>
    </row>
    <row r="1210" ht="15" customHeight="1" spans="1:2">
      <c r="A1210" s="157" t="s">
        <v>113</v>
      </c>
      <c r="B1210" s="158">
        <v>0</v>
      </c>
    </row>
    <row r="1211" ht="15" customHeight="1" spans="1:2">
      <c r="A1211" s="157" t="s">
        <v>114</v>
      </c>
      <c r="B1211" s="158">
        <v>0</v>
      </c>
    </row>
    <row r="1212" ht="15" customHeight="1" spans="1:2">
      <c r="A1212" s="157" t="s">
        <v>115</v>
      </c>
      <c r="B1212" s="158">
        <v>0</v>
      </c>
    </row>
    <row r="1213" ht="15" customHeight="1" spans="1:2">
      <c r="A1213" s="157" t="s">
        <v>1032</v>
      </c>
      <c r="B1213" s="158">
        <v>9.60030923850019</v>
      </c>
    </row>
    <row r="1214" ht="15" customHeight="1" spans="1:2">
      <c r="A1214" s="157" t="s">
        <v>1033</v>
      </c>
      <c r="B1214" s="158">
        <v>0</v>
      </c>
    </row>
    <row r="1215" ht="15" customHeight="1" spans="1:2">
      <c r="A1215" s="157" t="s">
        <v>1034</v>
      </c>
      <c r="B1215" s="158">
        <v>0</v>
      </c>
    </row>
    <row r="1216" ht="15" customHeight="1" spans="1:2">
      <c r="A1216" s="157" t="s">
        <v>122</v>
      </c>
      <c r="B1216" s="158">
        <v>0</v>
      </c>
    </row>
    <row r="1217" ht="15" customHeight="1" spans="1:2">
      <c r="A1217" s="157" t="s">
        <v>1035</v>
      </c>
      <c r="B1217" s="158">
        <v>0</v>
      </c>
    </row>
    <row r="1218" ht="15" customHeight="1" spans="1:2">
      <c r="A1218" s="157" t="s">
        <v>1036</v>
      </c>
      <c r="B1218" s="158">
        <v>903.629107073831</v>
      </c>
    </row>
    <row r="1219" ht="15" customHeight="1" spans="1:2">
      <c r="A1219" s="157" t="s">
        <v>113</v>
      </c>
      <c r="B1219" s="158">
        <v>234.007537688442</v>
      </c>
    </row>
    <row r="1220" ht="15" customHeight="1" spans="1:2">
      <c r="A1220" s="157" t="s">
        <v>114</v>
      </c>
      <c r="B1220" s="158">
        <v>0</v>
      </c>
    </row>
    <row r="1221" ht="15" customHeight="1" spans="1:2">
      <c r="A1221" s="157" t="s">
        <v>115</v>
      </c>
      <c r="B1221" s="158">
        <v>0</v>
      </c>
    </row>
    <row r="1222" ht="15" customHeight="1" spans="1:2">
      <c r="A1222" s="157" t="s">
        <v>1037</v>
      </c>
      <c r="B1222" s="158">
        <v>0</v>
      </c>
    </row>
    <row r="1223" ht="15" customHeight="1" spans="1:2">
      <c r="A1223" s="157" t="s">
        <v>1038</v>
      </c>
      <c r="B1223" s="158">
        <v>0</v>
      </c>
    </row>
    <row r="1224" ht="15" customHeight="1" spans="1:2">
      <c r="A1224" s="157" t="s">
        <v>1039</v>
      </c>
      <c r="B1224" s="158">
        <v>0</v>
      </c>
    </row>
    <row r="1225" ht="15" customHeight="1" spans="1:2">
      <c r="A1225" s="157" t="s">
        <v>1040</v>
      </c>
      <c r="B1225" s="158">
        <v>0</v>
      </c>
    </row>
    <row r="1226" ht="15" customHeight="1" spans="1:2">
      <c r="A1226" s="157" t="s">
        <v>1041</v>
      </c>
      <c r="B1226" s="158">
        <v>0</v>
      </c>
    </row>
    <row r="1227" ht="15" customHeight="1" spans="1:2">
      <c r="A1227" s="157" t="s">
        <v>1042</v>
      </c>
      <c r="B1227" s="158">
        <v>360.011596443757</v>
      </c>
    </row>
    <row r="1228" ht="15" customHeight="1" spans="1:2">
      <c r="A1228" s="157" t="s">
        <v>1043</v>
      </c>
      <c r="B1228" s="158">
        <v>0</v>
      </c>
    </row>
    <row r="1229" ht="15" customHeight="1" spans="1:2">
      <c r="A1229" s="157" t="s">
        <v>1044</v>
      </c>
      <c r="B1229" s="158">
        <v>0</v>
      </c>
    </row>
    <row r="1230" ht="15" customHeight="1" spans="1:2">
      <c r="A1230" s="157" t="s">
        <v>1045</v>
      </c>
      <c r="B1230" s="158">
        <v>0</v>
      </c>
    </row>
    <row r="1231" ht="15" customHeight="1" spans="1:2">
      <c r="A1231" s="157" t="s">
        <v>1046</v>
      </c>
      <c r="B1231" s="158">
        <v>0</v>
      </c>
    </row>
    <row r="1232" ht="15" customHeight="1" spans="1:2">
      <c r="A1232" s="157" t="s">
        <v>1047</v>
      </c>
      <c r="B1232" s="158">
        <v>309.609972941631</v>
      </c>
    </row>
    <row r="1233" ht="15" customHeight="1" spans="1:3">
      <c r="A1233" s="157" t="s">
        <v>1048</v>
      </c>
      <c r="B1233" s="158">
        <v>326.410514109007</v>
      </c>
      <c r="C1233" s="25"/>
    </row>
    <row r="1234" ht="15" customHeight="1" spans="1:3">
      <c r="A1234" s="157" t="s">
        <v>1049</v>
      </c>
      <c r="B1234" s="158">
        <v>326.410514109007</v>
      </c>
      <c r="C1234" s="25"/>
    </row>
    <row r="1235" ht="15" customHeight="1" spans="1:3">
      <c r="A1235" s="157" t="s">
        <v>1050</v>
      </c>
      <c r="B1235" s="158">
        <v>26103</v>
      </c>
      <c r="C1235" s="25"/>
    </row>
    <row r="1236" ht="15" customHeight="1" spans="1:3">
      <c r="A1236" s="157" t="s">
        <v>1051</v>
      </c>
      <c r="B1236" s="158">
        <v>13380.15</v>
      </c>
      <c r="C1236" s="25"/>
    </row>
    <row r="1237" ht="15" customHeight="1" spans="1:6">
      <c r="A1237" s="157" t="s">
        <v>1052</v>
      </c>
      <c r="B1237" s="158">
        <v>0</v>
      </c>
      <c r="C1237" s="25"/>
      <c r="E1237" s="149"/>
      <c r="F1237" s="149"/>
    </row>
    <row r="1238" ht="15" customHeight="1" spans="1:3">
      <c r="A1238" s="157" t="s">
        <v>1053</v>
      </c>
      <c r="B1238" s="158">
        <v>0</v>
      </c>
      <c r="C1238" s="25"/>
    </row>
    <row r="1239" ht="15" customHeight="1" spans="1:3">
      <c r="A1239" s="157" t="s">
        <v>1054</v>
      </c>
      <c r="B1239" s="158">
        <v>0</v>
      </c>
      <c r="C1239" s="25"/>
    </row>
    <row r="1240" ht="15" customHeight="1" spans="1:3">
      <c r="A1240" s="157" t="s">
        <v>1055</v>
      </c>
      <c r="B1240" s="158">
        <v>0</v>
      </c>
      <c r="C1240" s="25"/>
    </row>
    <row r="1241" ht="15" customHeight="1" spans="1:3">
      <c r="A1241" s="157" t="s">
        <v>1056</v>
      </c>
      <c r="B1241" s="158">
        <v>0</v>
      </c>
      <c r="C1241" s="25"/>
    </row>
    <row r="1242" ht="15" customHeight="1" spans="1:3">
      <c r="A1242" s="157" t="s">
        <v>1057</v>
      </c>
      <c r="B1242" s="158">
        <v>0</v>
      </c>
      <c r="C1242" s="25"/>
    </row>
    <row r="1243" ht="15" customHeight="1" spans="1:3">
      <c r="A1243" s="157" t="s">
        <v>1058</v>
      </c>
      <c r="B1243" s="158">
        <v>1145.55</v>
      </c>
      <c r="C1243" s="25"/>
    </row>
    <row r="1244" ht="15" customHeight="1" spans="1:3">
      <c r="A1244" s="157" t="s">
        <v>1059</v>
      </c>
      <c r="B1244" s="158">
        <v>12234.6</v>
      </c>
      <c r="C1244" s="25"/>
    </row>
    <row r="1245" ht="15" customHeight="1" spans="1:3">
      <c r="A1245" s="157" t="s">
        <v>1060</v>
      </c>
      <c r="B1245" s="158">
        <v>7753.2</v>
      </c>
      <c r="C1245" s="25"/>
    </row>
    <row r="1246" ht="15" customHeight="1" spans="1:3">
      <c r="A1246" s="157" t="s">
        <v>1061</v>
      </c>
      <c r="B1246" s="158">
        <v>7737.45</v>
      </c>
      <c r="C1246" s="25"/>
    </row>
    <row r="1247" ht="15" customHeight="1" spans="1:3">
      <c r="A1247" s="157" t="s">
        <v>1062</v>
      </c>
      <c r="B1247" s="158">
        <v>15.75</v>
      </c>
      <c r="C1247" s="25"/>
    </row>
    <row r="1248" ht="15" customHeight="1" spans="1:3">
      <c r="A1248" s="157" t="s">
        <v>1063</v>
      </c>
      <c r="B1248" s="158">
        <v>0</v>
      </c>
      <c r="C1248" s="25"/>
    </row>
    <row r="1249" ht="15" customHeight="1" spans="1:3">
      <c r="A1249" s="157" t="s">
        <v>1064</v>
      </c>
      <c r="B1249" s="158">
        <v>4969.65</v>
      </c>
      <c r="C1249" s="25"/>
    </row>
    <row r="1250" ht="15" customHeight="1" spans="1:3">
      <c r="A1250" s="157" t="s">
        <v>1065</v>
      </c>
      <c r="B1250" s="158">
        <v>0</v>
      </c>
      <c r="C1250" s="25"/>
    </row>
    <row r="1251" ht="15" customHeight="1" spans="1:3">
      <c r="A1251" s="157" t="s">
        <v>1066</v>
      </c>
      <c r="B1251" s="158">
        <v>4969.65</v>
      </c>
      <c r="C1251" s="25"/>
    </row>
    <row r="1252" ht="15" customHeight="1" spans="1:3">
      <c r="A1252" s="157" t="s">
        <v>1067</v>
      </c>
      <c r="B1252" s="158">
        <v>0</v>
      </c>
      <c r="C1252" s="25"/>
    </row>
    <row r="1253" ht="15" customHeight="1" spans="1:3">
      <c r="A1253" s="157" t="s">
        <v>1068</v>
      </c>
      <c r="B1253" s="158">
        <v>5532</v>
      </c>
      <c r="C1253" s="25"/>
    </row>
    <row r="1254" ht="15" customHeight="1" spans="1:6">
      <c r="A1254" s="157" t="s">
        <v>1069</v>
      </c>
      <c r="B1254" s="158">
        <v>5386</v>
      </c>
      <c r="C1254" s="25"/>
      <c r="E1254" s="149"/>
      <c r="F1254" s="149"/>
    </row>
    <row r="1255" ht="15" customHeight="1" spans="1:3">
      <c r="A1255" s="157" t="s">
        <v>113</v>
      </c>
      <c r="B1255" s="158">
        <v>1590</v>
      </c>
      <c r="C1255" s="25"/>
    </row>
    <row r="1256" ht="15" customHeight="1" spans="1:3">
      <c r="A1256" s="157" t="s">
        <v>114</v>
      </c>
      <c r="B1256" s="158">
        <v>506</v>
      </c>
      <c r="C1256" s="25"/>
    </row>
    <row r="1257" ht="15" customHeight="1" spans="1:3">
      <c r="A1257" s="157" t="s">
        <v>115</v>
      </c>
      <c r="B1257" s="158">
        <v>0</v>
      </c>
      <c r="C1257" s="25"/>
    </row>
    <row r="1258" ht="15" customHeight="1" spans="1:3">
      <c r="A1258" s="157" t="s">
        <v>1070</v>
      </c>
      <c r="B1258" s="158">
        <v>0</v>
      </c>
      <c r="C1258" s="25"/>
    </row>
    <row r="1259" ht="15" customHeight="1" spans="1:3">
      <c r="A1259" s="157" t="s">
        <v>1071</v>
      </c>
      <c r="B1259" s="158">
        <v>0</v>
      </c>
      <c r="C1259" s="25"/>
    </row>
    <row r="1260" ht="15" customHeight="1" spans="1:3">
      <c r="A1260" s="157" t="s">
        <v>1072</v>
      </c>
      <c r="B1260" s="158">
        <v>0</v>
      </c>
      <c r="C1260" s="25"/>
    </row>
    <row r="1261" ht="15" customHeight="1" spans="1:3">
      <c r="A1261" s="157" t="s">
        <v>1073</v>
      </c>
      <c r="B1261" s="158">
        <v>0</v>
      </c>
      <c r="C1261" s="25"/>
    </row>
    <row r="1262" ht="15" customHeight="1" spans="1:3">
      <c r="A1262" s="157" t="s">
        <v>1074</v>
      </c>
      <c r="B1262" s="158">
        <v>0</v>
      </c>
      <c r="C1262" s="25"/>
    </row>
    <row r="1263" ht="15" customHeight="1" spans="1:3">
      <c r="A1263" s="157" t="s">
        <v>1075</v>
      </c>
      <c r="B1263" s="158">
        <v>0</v>
      </c>
      <c r="C1263" s="25"/>
    </row>
    <row r="1264" ht="15" customHeight="1" spans="1:3">
      <c r="A1264" s="157" t="s">
        <v>1076</v>
      </c>
      <c r="B1264" s="158">
        <v>0</v>
      </c>
      <c r="C1264" s="25"/>
    </row>
    <row r="1265" ht="15" customHeight="1" spans="1:2">
      <c r="A1265" s="157" t="s">
        <v>1077</v>
      </c>
      <c r="B1265" s="158">
        <v>898</v>
      </c>
    </row>
    <row r="1266" ht="15" customHeight="1" spans="1:2">
      <c r="A1266" s="157" t="s">
        <v>1078</v>
      </c>
      <c r="B1266" s="158">
        <v>0</v>
      </c>
    </row>
    <row r="1267" ht="15" customHeight="1" spans="1:2">
      <c r="A1267" s="157" t="s">
        <v>122</v>
      </c>
      <c r="B1267" s="158">
        <v>782</v>
      </c>
    </row>
    <row r="1268" ht="15" customHeight="1" spans="1:2">
      <c r="A1268" s="157" t="s">
        <v>1079</v>
      </c>
      <c r="B1268" s="158">
        <v>1610</v>
      </c>
    </row>
    <row r="1269" ht="15" customHeight="1" spans="1:2">
      <c r="A1269" s="157" t="s">
        <v>1080</v>
      </c>
      <c r="B1269" s="158">
        <v>0</v>
      </c>
    </row>
    <row r="1270" ht="15" customHeight="1" spans="1:2">
      <c r="A1270" s="157" t="s">
        <v>113</v>
      </c>
      <c r="B1270" s="158">
        <v>0</v>
      </c>
    </row>
    <row r="1271" ht="15" customHeight="1" spans="1:2">
      <c r="A1271" s="157" t="s">
        <v>114</v>
      </c>
      <c r="B1271" s="158">
        <v>0</v>
      </c>
    </row>
    <row r="1272" ht="15" customHeight="1" spans="1:2">
      <c r="A1272" s="157" t="s">
        <v>115</v>
      </c>
      <c r="B1272" s="158">
        <v>0</v>
      </c>
    </row>
    <row r="1273" ht="15" customHeight="1" spans="1:2">
      <c r="A1273" s="157" t="s">
        <v>1081</v>
      </c>
      <c r="B1273" s="158">
        <v>0</v>
      </c>
    </row>
    <row r="1274" ht="15" customHeight="1" spans="1:2">
      <c r="A1274" s="157" t="s">
        <v>1082</v>
      </c>
      <c r="B1274" s="158">
        <v>0</v>
      </c>
    </row>
    <row r="1275" ht="15" customHeight="1" spans="1:2">
      <c r="A1275" s="157" t="s">
        <v>1083</v>
      </c>
      <c r="B1275" s="158">
        <v>0</v>
      </c>
    </row>
    <row r="1276" ht="15" customHeight="1" spans="1:2">
      <c r="A1276" s="157" t="s">
        <v>1084</v>
      </c>
      <c r="B1276" s="158">
        <v>0</v>
      </c>
    </row>
    <row r="1277" ht="15" customHeight="1" spans="1:2">
      <c r="A1277" s="157" t="s">
        <v>1085</v>
      </c>
      <c r="B1277" s="158">
        <v>0</v>
      </c>
    </row>
    <row r="1278" ht="15" customHeight="1" spans="1:2">
      <c r="A1278" s="157" t="s">
        <v>1086</v>
      </c>
      <c r="B1278" s="158">
        <v>0</v>
      </c>
    </row>
    <row r="1279" ht="15" customHeight="1" spans="1:2">
      <c r="A1279" s="157" t="s">
        <v>1087</v>
      </c>
      <c r="B1279" s="158">
        <v>0</v>
      </c>
    </row>
    <row r="1280" ht="15" customHeight="1" spans="1:2">
      <c r="A1280" s="157" t="s">
        <v>1088</v>
      </c>
      <c r="B1280" s="158">
        <v>0</v>
      </c>
    </row>
    <row r="1281" ht="15" customHeight="1" spans="1:2">
      <c r="A1281" s="157" t="s">
        <v>122</v>
      </c>
      <c r="B1281" s="158">
        <v>0</v>
      </c>
    </row>
    <row r="1282" ht="15" customHeight="1" spans="1:2">
      <c r="A1282" s="157" t="s">
        <v>1089</v>
      </c>
      <c r="B1282" s="158">
        <v>0</v>
      </c>
    </row>
    <row r="1283" ht="15" customHeight="1" spans="1:2">
      <c r="A1283" s="157" t="s">
        <v>1090</v>
      </c>
      <c r="B1283" s="158">
        <v>0</v>
      </c>
    </row>
    <row r="1284" ht="15" customHeight="1" spans="1:2">
      <c r="A1284" s="157" t="s">
        <v>1091</v>
      </c>
      <c r="B1284" s="158">
        <v>0</v>
      </c>
    </row>
    <row r="1285" ht="15" customHeight="1" spans="1:2">
      <c r="A1285" s="157" t="s">
        <v>1092</v>
      </c>
      <c r="B1285" s="158">
        <v>0</v>
      </c>
    </row>
    <row r="1286" ht="15" customHeight="1" spans="1:2">
      <c r="A1286" s="157" t="s">
        <v>1093</v>
      </c>
      <c r="B1286" s="158">
        <v>0</v>
      </c>
    </row>
    <row r="1287" ht="15" customHeight="1" spans="1:2">
      <c r="A1287" s="157" t="s">
        <v>1094</v>
      </c>
      <c r="B1287" s="158">
        <v>0</v>
      </c>
    </row>
    <row r="1288" ht="15" customHeight="1" spans="1:2">
      <c r="A1288" s="157" t="s">
        <v>1095</v>
      </c>
      <c r="B1288" s="158">
        <v>146</v>
      </c>
    </row>
    <row r="1289" ht="15" customHeight="1" spans="1:2">
      <c r="A1289" s="157" t="s">
        <v>1096</v>
      </c>
      <c r="B1289" s="158">
        <v>0</v>
      </c>
    </row>
    <row r="1290" ht="15" customHeight="1" spans="1:2">
      <c r="A1290" s="157" t="s">
        <v>1097</v>
      </c>
      <c r="B1290" s="158">
        <v>0</v>
      </c>
    </row>
    <row r="1291" ht="15" customHeight="1" spans="1:2">
      <c r="A1291" s="157" t="s">
        <v>1098</v>
      </c>
      <c r="B1291" s="158">
        <v>0</v>
      </c>
    </row>
    <row r="1292" ht="15" customHeight="1" spans="1:2">
      <c r="A1292" s="157" t="s">
        <v>1099</v>
      </c>
      <c r="B1292" s="158">
        <v>0</v>
      </c>
    </row>
    <row r="1293" ht="15" customHeight="1" spans="1:2">
      <c r="A1293" s="157" t="s">
        <v>1100</v>
      </c>
      <c r="B1293" s="158">
        <v>146</v>
      </c>
    </row>
    <row r="1294" ht="15" customHeight="1" spans="1:2">
      <c r="A1294" s="157" t="s">
        <v>1101</v>
      </c>
      <c r="B1294" s="158">
        <v>0</v>
      </c>
    </row>
    <row r="1295" ht="15" customHeight="1" spans="1:2">
      <c r="A1295" s="157" t="s">
        <v>1102</v>
      </c>
      <c r="B1295" s="158">
        <v>0</v>
      </c>
    </row>
    <row r="1296" ht="15" customHeight="1" spans="1:2">
      <c r="A1296" s="157" t="s">
        <v>1103</v>
      </c>
      <c r="B1296" s="158">
        <v>0</v>
      </c>
    </row>
    <row r="1297" ht="15" customHeight="1" spans="1:3">
      <c r="A1297" s="157" t="s">
        <v>1104</v>
      </c>
      <c r="B1297" s="158">
        <v>0</v>
      </c>
      <c r="C1297" s="25"/>
    </row>
    <row r="1298" ht="15" customHeight="1" spans="1:3">
      <c r="A1298" s="157" t="s">
        <v>1105</v>
      </c>
      <c r="B1298" s="158">
        <v>0</v>
      </c>
      <c r="C1298" s="25"/>
    </row>
    <row r="1299" ht="15" customHeight="1" spans="1:3">
      <c r="A1299" s="157" t="s">
        <v>1106</v>
      </c>
      <c r="B1299" s="158">
        <v>0</v>
      </c>
      <c r="C1299" s="25"/>
    </row>
    <row r="1300" ht="15" customHeight="1" spans="1:3">
      <c r="A1300" s="157" t="s">
        <v>1107</v>
      </c>
      <c r="B1300" s="158">
        <v>0</v>
      </c>
      <c r="C1300" s="25"/>
    </row>
    <row r="1301" ht="15" customHeight="1" spans="1:3">
      <c r="A1301" s="157" t="s">
        <v>1108</v>
      </c>
      <c r="B1301" s="158">
        <v>0</v>
      </c>
      <c r="C1301" s="25"/>
    </row>
    <row r="1302" ht="15" customHeight="1" spans="1:3">
      <c r="A1302" s="157" t="s">
        <v>1109</v>
      </c>
      <c r="B1302" s="158">
        <v>0</v>
      </c>
      <c r="C1302" s="25"/>
    </row>
    <row r="1303" ht="15" customHeight="1" spans="1:3">
      <c r="A1303" s="157" t="s">
        <v>1110</v>
      </c>
      <c r="B1303" s="158">
        <v>0</v>
      </c>
      <c r="C1303" s="25"/>
    </row>
    <row r="1304" ht="15" customHeight="1" spans="1:3">
      <c r="A1304" s="157" t="s">
        <v>1111</v>
      </c>
      <c r="B1304" s="158">
        <v>0</v>
      </c>
      <c r="C1304" s="25"/>
    </row>
    <row r="1305" ht="15" customHeight="1" spans="1:3">
      <c r="A1305" s="157" t="s">
        <v>1112</v>
      </c>
      <c r="B1305" s="158">
        <v>0</v>
      </c>
      <c r="C1305" s="25"/>
    </row>
    <row r="1306" ht="15" customHeight="1" spans="1:3">
      <c r="A1306" s="157" t="s">
        <v>1113</v>
      </c>
      <c r="B1306" s="158">
        <v>6553</v>
      </c>
      <c r="C1306" s="25"/>
    </row>
    <row r="1307" ht="15" customHeight="1" spans="1:6">
      <c r="A1307" s="157" t="s">
        <v>1114</v>
      </c>
      <c r="B1307" s="158">
        <v>1747.12001586987</v>
      </c>
      <c r="C1307" s="25"/>
      <c r="E1307" s="149"/>
      <c r="F1307" s="149"/>
    </row>
    <row r="1308" ht="15" customHeight="1" spans="1:3">
      <c r="A1308" s="157" t="s">
        <v>113</v>
      </c>
      <c r="B1308" s="158">
        <v>1276.54155921444</v>
      </c>
      <c r="C1308" s="25"/>
    </row>
    <row r="1309" ht="15" customHeight="1" spans="1:3">
      <c r="A1309" s="157" t="s">
        <v>114</v>
      </c>
      <c r="B1309" s="158">
        <v>149.493156119818</v>
      </c>
      <c r="C1309" s="25"/>
    </row>
    <row r="1310" ht="15" customHeight="1" spans="1:3">
      <c r="A1310" s="157" t="s">
        <v>115</v>
      </c>
      <c r="B1310" s="158">
        <v>0</v>
      </c>
      <c r="C1310" s="25"/>
    </row>
    <row r="1311" ht="15" customHeight="1" spans="1:3">
      <c r="A1311" s="157" t="s">
        <v>1115</v>
      </c>
      <c r="B1311" s="158">
        <v>0</v>
      </c>
      <c r="C1311" s="25"/>
    </row>
    <row r="1312" ht="15" customHeight="1" spans="1:3">
      <c r="A1312" s="157" t="s">
        <v>1116</v>
      </c>
      <c r="B1312" s="158">
        <v>0</v>
      </c>
      <c r="C1312" s="25"/>
    </row>
    <row r="1313" ht="15" customHeight="1" spans="1:2">
      <c r="A1313" s="157" t="s">
        <v>1117</v>
      </c>
      <c r="B1313" s="158">
        <v>0</v>
      </c>
    </row>
    <row r="1314" ht="15" customHeight="1" spans="1:2">
      <c r="A1314" s="157" t="s">
        <v>1118</v>
      </c>
      <c r="B1314" s="158">
        <v>0</v>
      </c>
    </row>
    <row r="1315" ht="15" customHeight="1" spans="1:2">
      <c r="A1315" s="157" t="s">
        <v>1119</v>
      </c>
      <c r="B1315" s="158">
        <v>0</v>
      </c>
    </row>
    <row r="1316" ht="15" customHeight="1" spans="1:2">
      <c r="A1316" s="157" t="s">
        <v>1120</v>
      </c>
      <c r="B1316" s="158">
        <v>0</v>
      </c>
    </row>
    <row r="1317" ht="15" customHeight="1" spans="1:2">
      <c r="A1317" s="157" t="s">
        <v>122</v>
      </c>
      <c r="B1317" s="158">
        <v>0</v>
      </c>
    </row>
    <row r="1318" ht="15" customHeight="1" spans="1:2">
      <c r="A1318" s="157" t="s">
        <v>1121</v>
      </c>
      <c r="B1318" s="158">
        <v>321.085300535608</v>
      </c>
    </row>
    <row r="1319" ht="15" customHeight="1" spans="1:2">
      <c r="A1319" s="157" t="s">
        <v>1122</v>
      </c>
      <c r="B1319" s="158">
        <v>2790.97222773259</v>
      </c>
    </row>
    <row r="1320" ht="15" customHeight="1" spans="1:2">
      <c r="A1320" s="157" t="s">
        <v>113</v>
      </c>
      <c r="B1320" s="158">
        <v>0</v>
      </c>
    </row>
    <row r="1321" ht="15" customHeight="1" spans="1:2">
      <c r="A1321" s="157" t="s">
        <v>114</v>
      </c>
      <c r="B1321" s="158">
        <v>0</v>
      </c>
    </row>
    <row r="1322" ht="15" customHeight="1" spans="1:2">
      <c r="A1322" s="157" t="s">
        <v>115</v>
      </c>
      <c r="B1322" s="158">
        <v>0</v>
      </c>
    </row>
    <row r="1323" ht="15" customHeight="1" spans="1:2">
      <c r="A1323" s="157" t="s">
        <v>1123</v>
      </c>
      <c r="B1323" s="158">
        <v>2701.2763340607</v>
      </c>
    </row>
    <row r="1324" ht="15" customHeight="1" spans="1:2">
      <c r="A1324" s="157" t="s">
        <v>1124</v>
      </c>
      <c r="B1324" s="158">
        <v>89.6958936718905</v>
      </c>
    </row>
    <row r="1325" ht="15" customHeight="1" spans="1:2">
      <c r="A1325" s="157" t="s">
        <v>1125</v>
      </c>
      <c r="B1325" s="158">
        <v>0</v>
      </c>
    </row>
    <row r="1326" ht="15" customHeight="1" spans="1:2">
      <c r="A1326" s="157" t="s">
        <v>113</v>
      </c>
      <c r="B1326" s="158">
        <v>0</v>
      </c>
    </row>
    <row r="1327" ht="15" customHeight="1" spans="1:2">
      <c r="A1327" s="157" t="s">
        <v>114</v>
      </c>
      <c r="B1327" s="158">
        <v>0</v>
      </c>
    </row>
    <row r="1328" ht="15" customHeight="1" spans="1:2">
      <c r="A1328" s="157" t="s">
        <v>115</v>
      </c>
      <c r="B1328" s="158">
        <v>0</v>
      </c>
    </row>
    <row r="1329" ht="15" customHeight="1" spans="1:2">
      <c r="A1329" s="157" t="s">
        <v>1126</v>
      </c>
      <c r="B1329" s="158">
        <v>0</v>
      </c>
    </row>
    <row r="1330" ht="15" customHeight="1" spans="1:2">
      <c r="A1330" s="157" t="s">
        <v>1127</v>
      </c>
      <c r="B1330" s="158">
        <v>0</v>
      </c>
    </row>
    <row r="1331" ht="15" customHeight="1" spans="1:2">
      <c r="A1331" s="157" t="s">
        <v>1128</v>
      </c>
      <c r="B1331" s="158">
        <v>1078.95060503868</v>
      </c>
    </row>
    <row r="1332" ht="15" customHeight="1" spans="1:2">
      <c r="A1332" s="157" t="s">
        <v>113</v>
      </c>
      <c r="B1332" s="158">
        <v>0</v>
      </c>
    </row>
    <row r="1333" ht="15" customHeight="1" spans="1:2">
      <c r="A1333" s="157" t="s">
        <v>114</v>
      </c>
      <c r="B1333" s="158">
        <v>14.2993453679825</v>
      </c>
    </row>
    <row r="1334" ht="15" customHeight="1" spans="1:2">
      <c r="A1334" s="157" t="s">
        <v>115</v>
      </c>
      <c r="B1334" s="158">
        <v>0</v>
      </c>
    </row>
    <row r="1335" ht="15" customHeight="1" spans="1:2">
      <c r="A1335" s="157" t="s">
        <v>1129</v>
      </c>
      <c r="B1335" s="158">
        <v>0</v>
      </c>
    </row>
    <row r="1336" ht="15" customHeight="1" spans="1:2">
      <c r="A1336" s="157" t="s">
        <v>1130</v>
      </c>
      <c r="B1336" s="158">
        <v>618.771672287245</v>
      </c>
    </row>
    <row r="1337" ht="15" customHeight="1" spans="1:2">
      <c r="A1337" s="157" t="s">
        <v>122</v>
      </c>
      <c r="B1337" s="158">
        <v>0</v>
      </c>
    </row>
    <row r="1338" ht="15" customHeight="1" spans="1:2">
      <c r="A1338" s="157" t="s">
        <v>1131</v>
      </c>
      <c r="B1338" s="158">
        <v>445.879587383456</v>
      </c>
    </row>
    <row r="1339" ht="15" customHeight="1" spans="1:2">
      <c r="A1339" s="157" t="s">
        <v>1132</v>
      </c>
      <c r="B1339" s="158">
        <v>165.092441975798</v>
      </c>
    </row>
    <row r="1340" ht="15" customHeight="1" spans="1:2">
      <c r="A1340" s="157" t="s">
        <v>113</v>
      </c>
      <c r="B1340" s="158">
        <v>132.593929775838</v>
      </c>
    </row>
    <row r="1341" ht="15" customHeight="1" spans="1:2">
      <c r="A1341" s="157" t="s">
        <v>114</v>
      </c>
      <c r="B1341" s="158">
        <v>0</v>
      </c>
    </row>
    <row r="1342" ht="15" customHeight="1" spans="1:2">
      <c r="A1342" s="157" t="s">
        <v>115</v>
      </c>
      <c r="B1342" s="158">
        <v>0</v>
      </c>
    </row>
    <row r="1343" ht="15" customHeight="1" spans="1:2">
      <c r="A1343" s="157" t="s">
        <v>1133</v>
      </c>
      <c r="B1343" s="158">
        <v>25.9988097599683</v>
      </c>
    </row>
    <row r="1344" ht="15" customHeight="1" spans="1:2">
      <c r="A1344" s="157" t="s">
        <v>1134</v>
      </c>
      <c r="B1344" s="158">
        <v>0</v>
      </c>
    </row>
    <row r="1345" ht="15" customHeight="1" spans="1:2">
      <c r="A1345" s="157" t="s">
        <v>1135</v>
      </c>
      <c r="B1345" s="158">
        <v>0</v>
      </c>
    </row>
    <row r="1346" ht="15" customHeight="1" spans="1:2">
      <c r="A1346" s="157" t="s">
        <v>1136</v>
      </c>
      <c r="B1346" s="158">
        <v>0</v>
      </c>
    </row>
    <row r="1347" ht="15" customHeight="1" spans="1:2">
      <c r="A1347" s="157" t="s">
        <v>1137</v>
      </c>
      <c r="B1347" s="158">
        <v>0</v>
      </c>
    </row>
    <row r="1348" ht="15" customHeight="1" spans="1:2">
      <c r="A1348" s="157" t="s">
        <v>1138</v>
      </c>
      <c r="B1348" s="158">
        <v>0</v>
      </c>
    </row>
    <row r="1349" ht="15" customHeight="1" spans="1:2">
      <c r="A1349" s="157" t="s">
        <v>1139</v>
      </c>
      <c r="B1349" s="158">
        <v>0</v>
      </c>
    </row>
    <row r="1350" ht="15" customHeight="1" spans="1:2">
      <c r="A1350" s="157" t="s">
        <v>1140</v>
      </c>
      <c r="B1350" s="158">
        <v>0</v>
      </c>
    </row>
    <row r="1351" ht="15" customHeight="1" spans="1:2">
      <c r="A1351" s="157" t="s">
        <v>1141</v>
      </c>
      <c r="B1351" s="158">
        <v>6.49970243999207</v>
      </c>
    </row>
    <row r="1352" ht="15" customHeight="1" spans="1:2">
      <c r="A1352" s="157" t="s">
        <v>1142</v>
      </c>
      <c r="B1352" s="158">
        <v>597.97262447927</v>
      </c>
    </row>
    <row r="1353" ht="15" customHeight="1" spans="1:2">
      <c r="A1353" s="157" t="s">
        <v>1143</v>
      </c>
      <c r="B1353" s="158">
        <v>597.97262447927</v>
      </c>
    </row>
    <row r="1354" ht="15" customHeight="1" spans="1:2">
      <c r="A1354" s="157" t="s">
        <v>1144</v>
      </c>
      <c r="B1354" s="158">
        <v>0</v>
      </c>
    </row>
    <row r="1355" ht="15" customHeight="1" spans="1:2">
      <c r="A1355" s="157" t="s">
        <v>1145</v>
      </c>
      <c r="B1355" s="158">
        <v>0</v>
      </c>
    </row>
    <row r="1356" ht="15" customHeight="1" spans="1:2">
      <c r="A1356" s="157" t="s">
        <v>1146</v>
      </c>
      <c r="B1356" s="158">
        <v>45.4979170799445</v>
      </c>
    </row>
    <row r="1357" ht="15" customHeight="1" spans="1:2">
      <c r="A1357" s="157" t="s">
        <v>1147</v>
      </c>
      <c r="B1357" s="158">
        <v>7.79964292799048</v>
      </c>
    </row>
    <row r="1358" ht="15" customHeight="1" spans="1:2">
      <c r="A1358" s="157" t="s">
        <v>1148</v>
      </c>
      <c r="B1358" s="158">
        <v>37.698274151954</v>
      </c>
    </row>
    <row r="1359" ht="15" customHeight="1" spans="1:2">
      <c r="A1359" s="157" t="s">
        <v>1149</v>
      </c>
      <c r="B1359" s="158">
        <v>0</v>
      </c>
    </row>
    <row r="1360" ht="15" customHeight="1" spans="1:2">
      <c r="A1360" s="157" t="s">
        <v>1150</v>
      </c>
      <c r="B1360" s="158">
        <v>0</v>
      </c>
    </row>
    <row r="1361" ht="15" customHeight="1" spans="1:3">
      <c r="A1361" s="157" t="s">
        <v>1151</v>
      </c>
      <c r="B1361" s="158">
        <v>0</v>
      </c>
      <c r="C1361" s="25"/>
    </row>
    <row r="1362" ht="15" customHeight="1" spans="1:3">
      <c r="A1362" s="157" t="s">
        <v>1152</v>
      </c>
      <c r="B1362" s="158">
        <v>127.394167823844</v>
      </c>
      <c r="C1362" s="25"/>
    </row>
    <row r="1363" ht="15" customHeight="1" spans="1:3">
      <c r="A1363" s="157" t="s">
        <v>104</v>
      </c>
      <c r="B1363" s="158">
        <v>22000</v>
      </c>
      <c r="C1363" s="25"/>
    </row>
    <row r="1364" ht="15" customHeight="1" spans="1:3">
      <c r="A1364" s="157" t="s">
        <v>1153</v>
      </c>
      <c r="B1364" s="158">
        <v>4945</v>
      </c>
      <c r="C1364" s="25"/>
    </row>
    <row r="1365" ht="15" customHeight="1" spans="1:6">
      <c r="A1365" s="157" t="s">
        <v>999</v>
      </c>
      <c r="B1365" s="158">
        <v>4945</v>
      </c>
      <c r="C1365" s="25"/>
      <c r="E1365" s="149"/>
      <c r="F1365" s="149"/>
    </row>
    <row r="1366" ht="15" customHeight="1" spans="1:6">
      <c r="A1366" s="157" t="s">
        <v>277</v>
      </c>
      <c r="B1366" s="158">
        <v>4945</v>
      </c>
      <c r="C1366" s="25"/>
      <c r="E1366" s="149"/>
      <c r="F1366" s="149"/>
    </row>
    <row r="1367" ht="15" customHeight="1" spans="1:6">
      <c r="A1367" s="157" t="s">
        <v>1154</v>
      </c>
      <c r="B1367" s="158">
        <v>21888</v>
      </c>
      <c r="C1367" s="25"/>
      <c r="E1367" s="149"/>
      <c r="F1367" s="149"/>
    </row>
    <row r="1368" ht="15" customHeight="1" spans="1:6">
      <c r="A1368" s="157" t="s">
        <v>1155</v>
      </c>
      <c r="B1368" s="158"/>
      <c r="C1368" s="25"/>
      <c r="E1368" s="149"/>
      <c r="F1368" s="149"/>
    </row>
    <row r="1369" ht="15" customHeight="1" spans="1:3">
      <c r="A1369" s="157" t="s">
        <v>1156</v>
      </c>
      <c r="B1369" s="158"/>
      <c r="C1369" s="25"/>
    </row>
    <row r="1370" ht="15" customHeight="1" spans="1:3">
      <c r="A1370" s="157" t="s">
        <v>1157</v>
      </c>
      <c r="B1370" s="158">
        <v>21888</v>
      </c>
      <c r="C1370" s="25"/>
    </row>
    <row r="1371" ht="15" customHeight="1" spans="1:3">
      <c r="A1371" s="157" t="s">
        <v>1158</v>
      </c>
      <c r="B1371" s="158">
        <v>21888</v>
      </c>
      <c r="C1371" s="25"/>
    </row>
    <row r="1372" ht="15" customHeight="1" spans="1:3">
      <c r="A1372" s="157" t="s">
        <v>1159</v>
      </c>
      <c r="B1372" s="158"/>
      <c r="C1372" s="25"/>
    </row>
    <row r="1373" ht="15" customHeight="1" spans="1:3">
      <c r="A1373" s="157" t="s">
        <v>1160</v>
      </c>
      <c r="B1373" s="158"/>
      <c r="C1373" s="25"/>
    </row>
    <row r="1374" ht="15" customHeight="1" spans="1:3">
      <c r="A1374" s="157" t="s">
        <v>1161</v>
      </c>
      <c r="B1374" s="158"/>
      <c r="C1374" s="25"/>
    </row>
    <row r="1375" ht="15" customHeight="1" spans="1:3">
      <c r="A1375" s="157" t="s">
        <v>1162</v>
      </c>
      <c r="B1375" s="158"/>
      <c r="C1375" s="25"/>
    </row>
    <row r="1376" ht="15" customHeight="1" spans="1:3">
      <c r="A1376" s="157" t="s">
        <v>1163</v>
      </c>
      <c r="B1376" s="158"/>
      <c r="C1376" s="25"/>
    </row>
    <row r="1377" ht="15" customHeight="1" spans="1:2">
      <c r="A1377" s="157" t="s">
        <v>1164</v>
      </c>
      <c r="B1377" s="158"/>
    </row>
    <row r="1378" ht="15" customHeight="1" spans="1:2">
      <c r="A1378" s="157" t="s">
        <v>1165</v>
      </c>
      <c r="B1378" s="158"/>
    </row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</sheetData>
  <mergeCells count="1">
    <mergeCell ref="A2:B2"/>
  </mergeCells>
  <printOptions horizontalCentered="1"/>
  <pageMargins left="0.59" right="0.59" top="0.35" bottom="0.55" header="0.2" footer="0.35"/>
  <pageSetup paperSize="9" firstPageNumber="11" orientation="portrait" useFirstPageNumber="1"/>
  <headerFooter alignWithMargins="0" scaleWithDoc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0"/>
  <sheetViews>
    <sheetView workbookViewId="0">
      <selection activeCell="E34" sqref="E34"/>
    </sheetView>
  </sheetViews>
  <sheetFormatPr defaultColWidth="9" defaultRowHeight="11.25"/>
  <cols>
    <col min="1" max="1" width="16.875" style="132" customWidth="1"/>
    <col min="2" max="9" width="11.625" style="132" customWidth="1"/>
    <col min="10" max="16384" width="9" style="132"/>
  </cols>
  <sheetData>
    <row r="1" s="130" customFormat="1" ht="13.5" spans="1:1">
      <c r="A1" s="133" t="s">
        <v>1166</v>
      </c>
    </row>
    <row r="2" ht="18.75" spans="1:9">
      <c r="A2" s="134" t="s">
        <v>1167</v>
      </c>
      <c r="B2" s="134"/>
      <c r="C2" s="134"/>
      <c r="D2" s="134"/>
      <c r="E2" s="134"/>
      <c r="F2" s="134"/>
      <c r="G2" s="134"/>
      <c r="H2" s="134"/>
      <c r="I2" s="134"/>
    </row>
    <row r="3" ht="18" spans="1:9">
      <c r="A3" s="135"/>
      <c r="B3" s="136"/>
      <c r="C3" s="136"/>
      <c r="D3" s="136"/>
      <c r="E3" s="136"/>
      <c r="F3" s="136"/>
      <c r="G3" s="136"/>
      <c r="H3" s="137"/>
      <c r="I3" s="147" t="s">
        <v>28</v>
      </c>
    </row>
    <row r="4" ht="21" customHeight="1" spans="1:9">
      <c r="A4" s="138" t="s">
        <v>1168</v>
      </c>
      <c r="B4" s="139" t="s">
        <v>1169</v>
      </c>
      <c r="C4" s="139"/>
      <c r="D4" s="139"/>
      <c r="E4" s="139"/>
      <c r="F4" s="139" t="s">
        <v>1170</v>
      </c>
      <c r="G4" s="139"/>
      <c r="H4" s="139"/>
      <c r="I4" s="139"/>
    </row>
    <row r="5" s="131" customFormat="1" ht="21" customHeight="1" spans="1:9">
      <c r="A5" s="138"/>
      <c r="B5" s="140" t="s">
        <v>1171</v>
      </c>
      <c r="C5" s="140" t="s">
        <v>1172</v>
      </c>
      <c r="D5" s="140" t="s">
        <v>1173</v>
      </c>
      <c r="E5" s="140" t="s">
        <v>1174</v>
      </c>
      <c r="F5" s="140" t="s">
        <v>1171</v>
      </c>
      <c r="G5" s="140" t="s">
        <v>1172</v>
      </c>
      <c r="H5" s="140" t="s">
        <v>1173</v>
      </c>
      <c r="I5" s="140" t="s">
        <v>1174</v>
      </c>
    </row>
    <row r="6" s="131" customFormat="1" ht="21" customHeight="1" spans="1:9">
      <c r="A6" s="37" t="s">
        <v>1175</v>
      </c>
      <c r="B6" s="37"/>
      <c r="C6" s="141">
        <v>726</v>
      </c>
      <c r="D6" s="141">
        <v>10214</v>
      </c>
      <c r="E6" s="141">
        <f t="shared" ref="E6:E19" si="0">SUM(B6:D6)</f>
        <v>10940</v>
      </c>
      <c r="F6" s="142"/>
      <c r="G6" s="141">
        <v>354</v>
      </c>
      <c r="H6" s="141">
        <f>D6*0.7</f>
        <v>7149.8</v>
      </c>
      <c r="I6" s="141">
        <f t="shared" ref="I6:I19" si="1">SUM(F6:H6)</f>
        <v>7503.8</v>
      </c>
    </row>
    <row r="7" s="131" customFormat="1" ht="21" customHeight="1" spans="1:9">
      <c r="A7" s="37" t="s">
        <v>1176</v>
      </c>
      <c r="B7" s="37"/>
      <c r="C7" s="141">
        <v>5753</v>
      </c>
      <c r="D7" s="141">
        <v>13247</v>
      </c>
      <c r="E7" s="141">
        <f t="shared" si="0"/>
        <v>19000</v>
      </c>
      <c r="F7" s="142"/>
      <c r="G7" s="141">
        <v>5220</v>
      </c>
      <c r="H7" s="141">
        <f t="shared" ref="H7:H18" si="2">D7*0.7</f>
        <v>9272.9</v>
      </c>
      <c r="I7" s="141">
        <f t="shared" si="1"/>
        <v>14492.9</v>
      </c>
    </row>
    <row r="8" s="131" customFormat="1" ht="21" customHeight="1" spans="1:9">
      <c r="A8" s="37" t="s">
        <v>1177</v>
      </c>
      <c r="B8" s="37"/>
      <c r="C8" s="141">
        <v>445</v>
      </c>
      <c r="D8" s="141">
        <v>6923</v>
      </c>
      <c r="E8" s="141">
        <f t="shared" si="0"/>
        <v>7368</v>
      </c>
      <c r="F8" s="142"/>
      <c r="G8" s="141">
        <v>290</v>
      </c>
      <c r="H8" s="141">
        <f t="shared" si="2"/>
        <v>4846.1</v>
      </c>
      <c r="I8" s="141">
        <f t="shared" si="1"/>
        <v>5136.1</v>
      </c>
    </row>
    <row r="9" s="131" customFormat="1" ht="21" customHeight="1" spans="1:9">
      <c r="A9" s="37" t="s">
        <v>1178</v>
      </c>
      <c r="B9" s="37"/>
      <c r="C9" s="143">
        <v>58754</v>
      </c>
      <c r="D9" s="141">
        <v>229109</v>
      </c>
      <c r="E9" s="141">
        <f t="shared" si="0"/>
        <v>287863</v>
      </c>
      <c r="F9" s="142"/>
      <c r="G9" s="143">
        <v>0</v>
      </c>
      <c r="H9" s="141">
        <f t="shared" si="2"/>
        <v>160376.3</v>
      </c>
      <c r="I9" s="141">
        <f t="shared" si="1"/>
        <v>160376.3</v>
      </c>
    </row>
    <row r="10" s="131" customFormat="1" ht="21" customHeight="1" spans="1:9">
      <c r="A10" s="144" t="s">
        <v>1179</v>
      </c>
      <c r="B10" s="37"/>
      <c r="C10" s="141">
        <v>4378</v>
      </c>
      <c r="D10" s="141">
        <v>7341</v>
      </c>
      <c r="E10" s="141">
        <f t="shared" si="0"/>
        <v>11719</v>
      </c>
      <c r="F10" s="142"/>
      <c r="G10" s="141">
        <v>2040</v>
      </c>
      <c r="H10" s="141">
        <f t="shared" si="2"/>
        <v>5138.7</v>
      </c>
      <c r="I10" s="141">
        <f t="shared" si="1"/>
        <v>7178.7</v>
      </c>
    </row>
    <row r="11" s="131" customFormat="1" ht="21" customHeight="1" spans="1:9">
      <c r="A11" s="37" t="s">
        <v>1180</v>
      </c>
      <c r="B11" s="37"/>
      <c r="C11" s="141">
        <v>1926</v>
      </c>
      <c r="D11" s="141">
        <v>5758</v>
      </c>
      <c r="E11" s="141">
        <f t="shared" si="0"/>
        <v>7684</v>
      </c>
      <c r="F11" s="142"/>
      <c r="G11" s="141">
        <v>1489</v>
      </c>
      <c r="H11" s="141">
        <f t="shared" si="2"/>
        <v>4030.6</v>
      </c>
      <c r="I11" s="141">
        <f t="shared" si="1"/>
        <v>5519.6</v>
      </c>
    </row>
    <row r="12" s="131" customFormat="1" ht="21" customHeight="1" spans="1:9">
      <c r="A12" s="37" t="s">
        <v>1181</v>
      </c>
      <c r="B12" s="37"/>
      <c r="C12" s="141">
        <v>2485</v>
      </c>
      <c r="D12" s="141">
        <v>7120</v>
      </c>
      <c r="E12" s="141">
        <f t="shared" si="0"/>
        <v>9605</v>
      </c>
      <c r="F12" s="142"/>
      <c r="G12" s="141">
        <v>2062</v>
      </c>
      <c r="H12" s="141">
        <f t="shared" si="2"/>
        <v>4984</v>
      </c>
      <c r="I12" s="141">
        <f t="shared" si="1"/>
        <v>7046</v>
      </c>
    </row>
    <row r="13" s="131" customFormat="1" ht="21" customHeight="1" spans="1:9">
      <c r="A13" s="37" t="s">
        <v>1182</v>
      </c>
      <c r="B13" s="37"/>
      <c r="C13" s="141">
        <v>1891</v>
      </c>
      <c r="D13" s="141">
        <v>2362</v>
      </c>
      <c r="E13" s="141">
        <f t="shared" si="0"/>
        <v>4253</v>
      </c>
      <c r="F13" s="142"/>
      <c r="G13" s="141">
        <v>1419</v>
      </c>
      <c r="H13" s="141">
        <f t="shared" si="2"/>
        <v>1653.4</v>
      </c>
      <c r="I13" s="141">
        <f t="shared" si="1"/>
        <v>3072.4</v>
      </c>
    </row>
    <row r="14" s="131" customFormat="1" ht="21" customHeight="1" spans="1:9">
      <c r="A14" s="37" t="s">
        <v>1183</v>
      </c>
      <c r="B14" s="37"/>
      <c r="C14" s="141">
        <v>2288</v>
      </c>
      <c r="D14" s="141">
        <v>3637</v>
      </c>
      <c r="E14" s="141">
        <f t="shared" si="0"/>
        <v>5925</v>
      </c>
      <c r="F14" s="142"/>
      <c r="G14" s="141">
        <v>1818</v>
      </c>
      <c r="H14" s="141">
        <f t="shared" si="2"/>
        <v>2545.9</v>
      </c>
      <c r="I14" s="141">
        <f t="shared" si="1"/>
        <v>4363.9</v>
      </c>
    </row>
    <row r="15" s="131" customFormat="1" ht="21" customHeight="1" spans="1:9">
      <c r="A15" s="37" t="s">
        <v>1184</v>
      </c>
      <c r="B15" s="37"/>
      <c r="C15" s="141">
        <v>1848</v>
      </c>
      <c r="D15" s="141">
        <v>2576</v>
      </c>
      <c r="E15" s="141">
        <f t="shared" si="0"/>
        <v>4424</v>
      </c>
      <c r="F15" s="142"/>
      <c r="G15" s="141">
        <v>1316</v>
      </c>
      <c r="H15" s="141">
        <f t="shared" si="2"/>
        <v>1803.2</v>
      </c>
      <c r="I15" s="141">
        <f t="shared" si="1"/>
        <v>3119.2</v>
      </c>
    </row>
    <row r="16" s="131" customFormat="1" ht="21" customHeight="1" spans="1:9">
      <c r="A16" s="37" t="s">
        <v>1185</v>
      </c>
      <c r="B16" s="37"/>
      <c r="C16" s="141">
        <v>2138</v>
      </c>
      <c r="D16" s="141">
        <v>5320</v>
      </c>
      <c r="E16" s="141">
        <f t="shared" si="0"/>
        <v>7458</v>
      </c>
      <c r="F16" s="142"/>
      <c r="G16" s="141">
        <v>1644</v>
      </c>
      <c r="H16" s="141">
        <f t="shared" si="2"/>
        <v>3724</v>
      </c>
      <c r="I16" s="141">
        <f t="shared" si="1"/>
        <v>5368</v>
      </c>
    </row>
    <row r="17" s="131" customFormat="1" ht="21" customHeight="1" spans="1:9">
      <c r="A17" s="37" t="s">
        <v>1186</v>
      </c>
      <c r="B17" s="37"/>
      <c r="C17" s="141">
        <v>6113</v>
      </c>
      <c r="D17" s="141">
        <v>2745</v>
      </c>
      <c r="E17" s="141">
        <f t="shared" si="0"/>
        <v>8858</v>
      </c>
      <c r="F17" s="142"/>
      <c r="G17" s="141">
        <v>841</v>
      </c>
      <c r="H17" s="141">
        <f t="shared" si="2"/>
        <v>1921.5</v>
      </c>
      <c r="I17" s="141">
        <f t="shared" si="1"/>
        <v>2762.5</v>
      </c>
    </row>
    <row r="18" s="131" customFormat="1" ht="21" customHeight="1" spans="1:9">
      <c r="A18" s="37" t="s">
        <v>1187</v>
      </c>
      <c r="B18" s="37"/>
      <c r="C18" s="141">
        <v>1185</v>
      </c>
      <c r="D18" s="141">
        <v>1723</v>
      </c>
      <c r="E18" s="141">
        <f t="shared" si="0"/>
        <v>2908</v>
      </c>
      <c r="F18" s="142"/>
      <c r="G18" s="141">
        <v>1138</v>
      </c>
      <c r="H18" s="141">
        <f t="shared" si="2"/>
        <v>1206.1</v>
      </c>
      <c r="I18" s="141">
        <f t="shared" si="1"/>
        <v>2344.1</v>
      </c>
    </row>
    <row r="19" ht="21" customHeight="1" spans="1:9">
      <c r="A19" s="138" t="s">
        <v>1188</v>
      </c>
      <c r="B19" s="138"/>
      <c r="C19" s="141">
        <f>SUM(C6:C18)</f>
        <v>89930</v>
      </c>
      <c r="D19" s="141">
        <f>SUM(D6:D18)</f>
        <v>298075</v>
      </c>
      <c r="E19" s="145">
        <f t="shared" si="0"/>
        <v>388005</v>
      </c>
      <c r="F19" s="146"/>
      <c r="G19" s="141">
        <f>SUM(G6:G18)</f>
        <v>19631</v>
      </c>
      <c r="H19" s="141">
        <f>SUM(H6:H18)</f>
        <v>208652.5</v>
      </c>
      <c r="I19" s="145">
        <f t="shared" si="1"/>
        <v>228283.5</v>
      </c>
    </row>
    <row r="20" spans="1:1">
      <c r="A20" s="132" t="s">
        <v>1189</v>
      </c>
    </row>
  </sheetData>
  <mergeCells count="4">
    <mergeCell ref="A2:I2"/>
    <mergeCell ref="B4:E4"/>
    <mergeCell ref="F4:I4"/>
    <mergeCell ref="A4:A5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V25"/>
  <sheetViews>
    <sheetView workbookViewId="0">
      <selection activeCell="E34" sqref="E34"/>
    </sheetView>
  </sheetViews>
  <sheetFormatPr defaultColWidth="7" defaultRowHeight="14.25"/>
  <cols>
    <col min="1" max="1" width="42.625" style="117" customWidth="1"/>
    <col min="2" max="2" width="17.375" style="117" customWidth="1"/>
    <col min="3" max="3" width="18.875" style="117" customWidth="1"/>
    <col min="4" max="4" width="9.5" style="117" customWidth="1"/>
    <col min="5" max="255" width="7" style="117"/>
    <col min="256" max="16384" width="7" style="118"/>
  </cols>
  <sheetData>
    <row r="1" s="97" customFormat="1" ht="18.75" customHeight="1" spans="1:256">
      <c r="A1" s="114" t="s">
        <v>1190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="97" customFormat="1" ht="37.5" customHeight="1" spans="1:256">
      <c r="A2" s="119" t="s">
        <v>1191</v>
      </c>
      <c r="B2" s="119"/>
      <c r="C2" s="119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8"/>
    </row>
    <row r="3" s="97" customFormat="1" ht="17.25" customHeight="1" spans="1:256">
      <c r="A3" s="120"/>
      <c r="B3" s="120"/>
      <c r="C3" s="121" t="s">
        <v>28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8"/>
    </row>
    <row r="4" s="97" customFormat="1" ht="30.75" customHeight="1" spans="1:256">
      <c r="A4" s="122" t="s">
        <v>1192</v>
      </c>
      <c r="B4" s="123" t="s">
        <v>1193</v>
      </c>
      <c r="C4" s="124" t="s">
        <v>110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8"/>
    </row>
    <row r="5" s="97" customFormat="1" ht="24.95" customHeight="1" spans="1:256">
      <c r="A5" s="125" t="s">
        <v>1194</v>
      </c>
      <c r="B5" s="126">
        <v>88013</v>
      </c>
      <c r="C5" s="126">
        <v>61609.1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8"/>
    </row>
    <row r="6" s="97" customFormat="1" ht="24.95" customHeight="1" spans="1:256">
      <c r="A6" s="127" t="s">
        <v>85</v>
      </c>
      <c r="B6" s="128">
        <v>6730</v>
      </c>
      <c r="C6" s="128">
        <v>4711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8"/>
    </row>
    <row r="7" s="97" customFormat="1" ht="24.95" customHeight="1" spans="1:256">
      <c r="A7" s="127" t="s">
        <v>1195</v>
      </c>
      <c r="B7" s="128">
        <v>651</v>
      </c>
      <c r="C7" s="128">
        <v>455.7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8"/>
    </row>
    <row r="8" s="97" customFormat="1" ht="24.95" customHeight="1" spans="1:256">
      <c r="A8" s="127" t="s">
        <v>88</v>
      </c>
      <c r="B8" s="126">
        <v>1479</v>
      </c>
      <c r="C8" s="126">
        <v>1035.3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8"/>
    </row>
    <row r="9" s="97" customFormat="1" ht="24.95" customHeight="1" spans="1:256">
      <c r="A9" s="127" t="s">
        <v>89</v>
      </c>
      <c r="B9" s="126">
        <v>821</v>
      </c>
      <c r="C9" s="126">
        <v>574.7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8"/>
    </row>
    <row r="10" s="97" customFormat="1" ht="24.95" customHeight="1" spans="1:256">
      <c r="A10" s="127" t="s">
        <v>1196</v>
      </c>
      <c r="B10" s="126">
        <v>860</v>
      </c>
      <c r="C10" s="126">
        <v>602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8"/>
    </row>
    <row r="11" s="97" customFormat="1" ht="24.95" customHeight="1" spans="1:256">
      <c r="A11" s="127" t="s">
        <v>1197</v>
      </c>
      <c r="B11" s="126">
        <v>4009</v>
      </c>
      <c r="C11" s="126">
        <v>2806.3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8"/>
    </row>
    <row r="12" s="97" customFormat="1" ht="24.95" customHeight="1" spans="1:256">
      <c r="A12" s="127" t="s">
        <v>1198</v>
      </c>
      <c r="B12" s="126">
        <v>5323</v>
      </c>
      <c r="C12" s="126">
        <v>3726.1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8"/>
    </row>
    <row r="13" s="97" customFormat="1" ht="24.95" customHeight="1" spans="1:256">
      <c r="A13" s="127" t="s">
        <v>93</v>
      </c>
      <c r="B13" s="126">
        <v>54</v>
      </c>
      <c r="C13" s="126">
        <v>37.8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8"/>
    </row>
    <row r="14" s="97" customFormat="1" ht="24.95" customHeight="1" spans="1:256">
      <c r="A14" s="127" t="s">
        <v>94</v>
      </c>
      <c r="B14" s="126">
        <v>3692</v>
      </c>
      <c r="C14" s="126">
        <v>2584.4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8"/>
    </row>
    <row r="15" s="97" customFormat="1" ht="24.95" customHeight="1" spans="1:256">
      <c r="A15" s="127" t="s">
        <v>95</v>
      </c>
      <c r="B15" s="126">
        <v>12648</v>
      </c>
      <c r="C15" s="126">
        <v>8853.6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8"/>
    </row>
    <row r="16" s="97" customFormat="1" ht="24.95" customHeight="1" spans="1:256">
      <c r="A16" s="127" t="s">
        <v>96</v>
      </c>
      <c r="B16" s="126">
        <v>105</v>
      </c>
      <c r="C16" s="126">
        <v>73.5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8"/>
    </row>
    <row r="17" s="97" customFormat="1" ht="24.95" customHeight="1" spans="1:256">
      <c r="A17" s="127" t="s">
        <v>1199</v>
      </c>
      <c r="B17" s="126">
        <v>39530</v>
      </c>
      <c r="C17" s="126">
        <v>27671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8"/>
    </row>
    <row r="18" s="97" customFormat="1" ht="24.95" customHeight="1" spans="1:256">
      <c r="A18" s="127" t="s">
        <v>1200</v>
      </c>
      <c r="B18" s="126">
        <v>1833</v>
      </c>
      <c r="C18" s="126">
        <v>1283.1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8"/>
    </row>
    <row r="19" s="97" customFormat="1" ht="24.95" customHeight="1" spans="1:256">
      <c r="A19" s="127" t="s">
        <v>1201</v>
      </c>
      <c r="B19" s="126">
        <v>57</v>
      </c>
      <c r="C19" s="126">
        <v>39.9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8"/>
    </row>
    <row r="20" s="97" customFormat="1" ht="24.95" customHeight="1" spans="1:256">
      <c r="A20" s="127" t="s">
        <v>99</v>
      </c>
      <c r="B20" s="126">
        <v>46</v>
      </c>
      <c r="C20" s="126">
        <v>32.2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8"/>
    </row>
    <row r="21" s="97" customFormat="1" ht="24.95" customHeight="1" spans="1:256">
      <c r="A21" s="127" t="s">
        <v>100</v>
      </c>
      <c r="B21" s="126">
        <v>0</v>
      </c>
      <c r="C21" s="126">
        <v>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8"/>
    </row>
    <row r="22" s="97" customFormat="1" ht="24.95" customHeight="1" spans="1:256">
      <c r="A22" s="127" t="s">
        <v>101</v>
      </c>
      <c r="B22" s="126">
        <v>7135</v>
      </c>
      <c r="C22" s="126">
        <v>4994.5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8"/>
    </row>
    <row r="23" s="116" customFormat="1" ht="24.95" customHeight="1" spans="1:256">
      <c r="A23" s="127" t="s">
        <v>102</v>
      </c>
      <c r="B23" s="126">
        <v>10</v>
      </c>
      <c r="C23" s="126">
        <v>7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8"/>
    </row>
    <row r="24" spans="1:3">
      <c r="A24" s="127" t="s">
        <v>103</v>
      </c>
      <c r="B24" s="126">
        <v>347</v>
      </c>
      <c r="C24" s="126">
        <v>242.9</v>
      </c>
    </row>
    <row r="25" spans="1:3">
      <c r="A25" s="129" t="s">
        <v>106</v>
      </c>
      <c r="B25" s="129">
        <v>2683</v>
      </c>
      <c r="C25" s="129">
        <v>1878.1</v>
      </c>
    </row>
  </sheetData>
  <mergeCells count="1">
    <mergeCell ref="A2:C2"/>
  </mergeCells>
  <pageMargins left="0.9" right="0.2" top="1" bottom="1" header="0.51" footer="0.51"/>
  <pageSetup paperSize="9" firstPageNumber="42" orientation="portrait" useFirstPageNumber="1"/>
  <headerFooter alignWithMargins="0" scaleWithDoc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V26"/>
  <sheetViews>
    <sheetView topLeftCell="J1" workbookViewId="0">
      <selection activeCell="E34" sqref="E34"/>
    </sheetView>
  </sheetViews>
  <sheetFormatPr defaultColWidth="9" defaultRowHeight="11.25"/>
  <cols>
    <col min="1" max="16384" width="9" style="99"/>
  </cols>
  <sheetData>
    <row r="1" s="97" customFormat="1" ht="27.75" customHeight="1" spans="1:256">
      <c r="A1" s="100" t="s">
        <v>1202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ht="21" customHeight="1" spans="1:47">
      <c r="A2" s="102" t="s">
        <v>1203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</row>
    <row r="3" spans="1:47">
      <c r="A3" s="103" t="s">
        <v>1204</v>
      </c>
      <c r="B3" s="103" t="s">
        <v>1205</v>
      </c>
      <c r="C3" s="104" t="s">
        <v>1206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/>
      <c r="O3" s="104" t="s">
        <v>1207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13"/>
      <c r="AQ3" s="104" t="s">
        <v>1208</v>
      </c>
      <c r="AR3" s="105"/>
      <c r="AS3" s="105"/>
      <c r="AT3" s="105"/>
      <c r="AU3" s="113"/>
    </row>
    <row r="4" ht="45" spans="1:47">
      <c r="A4" s="103"/>
      <c r="B4" s="103"/>
      <c r="C4" s="103" t="s">
        <v>1209</v>
      </c>
      <c r="D4" s="106" t="s">
        <v>1210</v>
      </c>
      <c r="E4" s="106" t="s">
        <v>1211</v>
      </c>
      <c r="F4" s="106" t="s">
        <v>1212</v>
      </c>
      <c r="G4" s="106" t="s">
        <v>1213</v>
      </c>
      <c r="H4" s="106" t="s">
        <v>1214</v>
      </c>
      <c r="I4" s="106" t="s">
        <v>1215</v>
      </c>
      <c r="J4" s="106" t="s">
        <v>1216</v>
      </c>
      <c r="K4" s="106" t="s">
        <v>1217</v>
      </c>
      <c r="L4" s="106" t="s">
        <v>1218</v>
      </c>
      <c r="M4" s="106" t="s">
        <v>1219</v>
      </c>
      <c r="N4" s="106" t="s">
        <v>1220</v>
      </c>
      <c r="O4" s="106" t="s">
        <v>1209</v>
      </c>
      <c r="P4" s="106" t="s">
        <v>1221</v>
      </c>
      <c r="Q4" s="106" t="s">
        <v>1222</v>
      </c>
      <c r="R4" s="106" t="s">
        <v>1223</v>
      </c>
      <c r="S4" s="106" t="s">
        <v>1224</v>
      </c>
      <c r="T4" s="106" t="s">
        <v>1225</v>
      </c>
      <c r="U4" s="106" t="s">
        <v>1226</v>
      </c>
      <c r="V4" s="106" t="s">
        <v>1227</v>
      </c>
      <c r="W4" s="106" t="s">
        <v>1228</v>
      </c>
      <c r="X4" s="106" t="s">
        <v>1229</v>
      </c>
      <c r="Y4" s="106" t="s">
        <v>1230</v>
      </c>
      <c r="Z4" s="106" t="s">
        <v>1231</v>
      </c>
      <c r="AA4" s="106" t="s">
        <v>1232</v>
      </c>
      <c r="AB4" s="106" t="s">
        <v>1233</v>
      </c>
      <c r="AC4" s="106" t="s">
        <v>1234</v>
      </c>
      <c r="AD4" s="106" t="s">
        <v>1235</v>
      </c>
      <c r="AE4" s="106" t="s">
        <v>1236</v>
      </c>
      <c r="AF4" s="106" t="s">
        <v>1237</v>
      </c>
      <c r="AG4" s="106" t="s">
        <v>1238</v>
      </c>
      <c r="AH4" s="106" t="s">
        <v>1239</v>
      </c>
      <c r="AI4" s="106" t="s">
        <v>1240</v>
      </c>
      <c r="AJ4" s="106" t="s">
        <v>1241</v>
      </c>
      <c r="AK4" s="106" t="s">
        <v>1242</v>
      </c>
      <c r="AL4" s="106" t="s">
        <v>1243</v>
      </c>
      <c r="AM4" s="106" t="s">
        <v>1244</v>
      </c>
      <c r="AN4" s="106" t="s">
        <v>1245</v>
      </c>
      <c r="AO4" s="106" t="s">
        <v>1246</v>
      </c>
      <c r="AP4" s="106" t="s">
        <v>1247</v>
      </c>
      <c r="AQ4" s="106" t="s">
        <v>1209</v>
      </c>
      <c r="AR4" s="106" t="s">
        <v>1248</v>
      </c>
      <c r="AS4" s="106" t="s">
        <v>1249</v>
      </c>
      <c r="AT4" s="106" t="s">
        <v>1250</v>
      </c>
      <c r="AU4" s="106" t="s">
        <v>1251</v>
      </c>
    </row>
    <row r="5" spans="1:47">
      <c r="A5" s="107"/>
      <c r="B5" s="108">
        <v>1</v>
      </c>
      <c r="C5" s="108">
        <v>2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8">
        <v>8</v>
      </c>
      <c r="J5" s="108">
        <v>9</v>
      </c>
      <c r="K5" s="108">
        <v>10</v>
      </c>
      <c r="L5" s="108">
        <v>11</v>
      </c>
      <c r="M5" s="108">
        <v>12</v>
      </c>
      <c r="N5" s="108">
        <v>13</v>
      </c>
      <c r="O5" s="108">
        <v>14</v>
      </c>
      <c r="P5" s="108">
        <v>15</v>
      </c>
      <c r="Q5" s="108">
        <v>16</v>
      </c>
      <c r="R5" s="108">
        <v>17</v>
      </c>
      <c r="S5" s="108">
        <v>18</v>
      </c>
      <c r="T5" s="108">
        <v>19</v>
      </c>
      <c r="U5" s="108">
        <v>20</v>
      </c>
      <c r="V5" s="108">
        <v>21</v>
      </c>
      <c r="W5" s="108">
        <v>22</v>
      </c>
      <c r="X5" s="108">
        <v>23</v>
      </c>
      <c r="Y5" s="108">
        <v>24</v>
      </c>
      <c r="Z5" s="108">
        <v>25</v>
      </c>
      <c r="AA5" s="108">
        <v>26</v>
      </c>
      <c r="AB5" s="108">
        <v>27</v>
      </c>
      <c r="AC5" s="108">
        <v>28</v>
      </c>
      <c r="AD5" s="108">
        <v>29</v>
      </c>
      <c r="AE5" s="108">
        <v>30</v>
      </c>
      <c r="AF5" s="108">
        <v>31</v>
      </c>
      <c r="AG5" s="108">
        <v>32</v>
      </c>
      <c r="AH5" s="108">
        <v>33</v>
      </c>
      <c r="AI5" s="108">
        <v>34</v>
      </c>
      <c r="AJ5" s="108">
        <v>35</v>
      </c>
      <c r="AK5" s="108">
        <v>36</v>
      </c>
      <c r="AL5" s="108">
        <v>37</v>
      </c>
      <c r="AM5" s="108">
        <v>38</v>
      </c>
      <c r="AN5" s="108">
        <v>39</v>
      </c>
      <c r="AO5" s="108">
        <v>40</v>
      </c>
      <c r="AP5" s="108">
        <v>41</v>
      </c>
      <c r="AQ5" s="108">
        <v>42</v>
      </c>
      <c r="AR5" s="108">
        <v>43</v>
      </c>
      <c r="AS5" s="108">
        <v>44</v>
      </c>
      <c r="AT5" s="108">
        <v>45</v>
      </c>
      <c r="AU5" s="108">
        <v>46</v>
      </c>
    </row>
    <row r="6" ht="22.5" spans="1:48">
      <c r="A6" s="109" t="s">
        <v>85</v>
      </c>
      <c r="B6" s="110">
        <v>25441.25</v>
      </c>
      <c r="C6" s="110">
        <v>19547.93</v>
      </c>
      <c r="D6" s="110">
        <v>9437.16</v>
      </c>
      <c r="E6" s="110">
        <v>4810.84</v>
      </c>
      <c r="F6" s="110">
        <v>4241.13</v>
      </c>
      <c r="G6" s="110">
        <v>1016.8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42</v>
      </c>
      <c r="O6" s="110">
        <v>5799.48</v>
      </c>
      <c r="P6" s="110">
        <v>621.95</v>
      </c>
      <c r="Q6" s="110">
        <v>273.69</v>
      </c>
      <c r="R6" s="110">
        <v>0</v>
      </c>
      <c r="S6" s="110">
        <v>2.16</v>
      </c>
      <c r="T6" s="110">
        <v>83.94</v>
      </c>
      <c r="U6" s="110">
        <v>300.12</v>
      </c>
      <c r="V6" s="110">
        <v>131.08</v>
      </c>
      <c r="W6" s="110">
        <v>0</v>
      </c>
      <c r="X6" s="110">
        <v>518.56</v>
      </c>
      <c r="Y6" s="110">
        <v>470.64</v>
      </c>
      <c r="Z6" s="110">
        <v>33.6</v>
      </c>
      <c r="AA6" s="110">
        <v>187.61</v>
      </c>
      <c r="AB6" s="110">
        <v>13.8</v>
      </c>
      <c r="AC6" s="110">
        <v>207.25</v>
      </c>
      <c r="AD6" s="110">
        <v>235.52</v>
      </c>
      <c r="AE6" s="110">
        <v>401.3</v>
      </c>
      <c r="AF6" s="110">
        <v>0</v>
      </c>
      <c r="AG6" s="110">
        <v>2</v>
      </c>
      <c r="AH6" s="110">
        <v>0</v>
      </c>
      <c r="AI6" s="110">
        <v>271.65</v>
      </c>
      <c r="AJ6" s="110">
        <v>79.82</v>
      </c>
      <c r="AK6" s="110">
        <v>190.88</v>
      </c>
      <c r="AL6" s="110">
        <v>454.5</v>
      </c>
      <c r="AM6" s="110">
        <v>736.68</v>
      </c>
      <c r="AN6" s="110">
        <v>180.29</v>
      </c>
      <c r="AO6" s="110">
        <v>2.1</v>
      </c>
      <c r="AP6" s="110">
        <v>400.34</v>
      </c>
      <c r="AQ6" s="110">
        <v>93.84</v>
      </c>
      <c r="AR6" s="110">
        <v>0</v>
      </c>
      <c r="AS6" s="110">
        <v>0</v>
      </c>
      <c r="AT6" s="110">
        <v>0</v>
      </c>
      <c r="AU6" s="110">
        <v>93.84</v>
      </c>
      <c r="AV6" s="98"/>
    </row>
    <row r="7" s="98" customFormat="1" spans="1:48">
      <c r="A7" s="109" t="s">
        <v>86</v>
      </c>
      <c r="B7" s="110">
        <v>280.47</v>
      </c>
      <c r="C7" s="110">
        <v>250.39</v>
      </c>
      <c r="D7" s="110">
        <v>102.96</v>
      </c>
      <c r="E7" s="110">
        <v>76.99</v>
      </c>
      <c r="F7" s="110">
        <v>70.44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29.05</v>
      </c>
      <c r="P7" s="110">
        <v>5</v>
      </c>
      <c r="Q7" s="110">
        <v>2</v>
      </c>
      <c r="R7" s="110">
        <v>0</v>
      </c>
      <c r="S7" s="110">
        <v>0</v>
      </c>
      <c r="T7" s="110">
        <v>0.3</v>
      </c>
      <c r="U7" s="110">
        <v>1</v>
      </c>
      <c r="V7" s="110">
        <v>0.3</v>
      </c>
      <c r="W7" s="110">
        <v>0</v>
      </c>
      <c r="X7" s="110">
        <v>0</v>
      </c>
      <c r="Y7" s="110">
        <v>5</v>
      </c>
      <c r="Z7" s="110">
        <v>0</v>
      </c>
      <c r="AA7" s="110">
        <v>2</v>
      </c>
      <c r="AB7" s="110">
        <v>0</v>
      </c>
      <c r="AC7" s="110">
        <v>1</v>
      </c>
      <c r="AD7" s="110">
        <v>0</v>
      </c>
      <c r="AE7" s="110">
        <v>3</v>
      </c>
      <c r="AF7" s="110">
        <v>0</v>
      </c>
      <c r="AG7" s="110">
        <v>0</v>
      </c>
      <c r="AH7" s="110">
        <v>0</v>
      </c>
      <c r="AI7" s="110">
        <v>1</v>
      </c>
      <c r="AJ7" s="110">
        <v>0</v>
      </c>
      <c r="AK7" s="110">
        <v>2.06</v>
      </c>
      <c r="AL7" s="110">
        <v>3.89</v>
      </c>
      <c r="AM7" s="110">
        <v>0</v>
      </c>
      <c r="AN7" s="110">
        <v>1</v>
      </c>
      <c r="AO7" s="110">
        <v>0</v>
      </c>
      <c r="AP7" s="110">
        <v>1.5</v>
      </c>
      <c r="AQ7" s="110">
        <v>1.03</v>
      </c>
      <c r="AR7" s="110">
        <v>0</v>
      </c>
      <c r="AS7" s="110">
        <v>0</v>
      </c>
      <c r="AT7" s="110">
        <v>0</v>
      </c>
      <c r="AU7" s="110">
        <v>1.03</v>
      </c>
      <c r="AV7" s="115"/>
    </row>
    <row r="8" ht="22.5" spans="1:47">
      <c r="A8" s="109" t="s">
        <v>87</v>
      </c>
      <c r="B8" s="110">
        <v>23383.93</v>
      </c>
      <c r="C8" s="110">
        <v>17744.51</v>
      </c>
      <c r="D8" s="110">
        <v>7332.48</v>
      </c>
      <c r="E8" s="110">
        <v>7257.12</v>
      </c>
      <c r="F8" s="110">
        <v>3117.71</v>
      </c>
      <c r="G8" s="110">
        <v>37.2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5566.14</v>
      </c>
      <c r="P8" s="110">
        <v>460.84</v>
      </c>
      <c r="Q8" s="110">
        <v>62.37</v>
      </c>
      <c r="R8" s="110">
        <v>0</v>
      </c>
      <c r="S8" s="110">
        <v>2</v>
      </c>
      <c r="T8" s="110">
        <v>170.2</v>
      </c>
      <c r="U8" s="110">
        <v>449.3</v>
      </c>
      <c r="V8" s="110">
        <v>87.1</v>
      </c>
      <c r="W8" s="110">
        <v>0</v>
      </c>
      <c r="X8" s="110">
        <v>815</v>
      </c>
      <c r="Y8" s="110">
        <v>725.5</v>
      </c>
      <c r="Z8" s="110">
        <v>0</v>
      </c>
      <c r="AA8" s="110">
        <v>351</v>
      </c>
      <c r="AB8" s="110">
        <v>37</v>
      </c>
      <c r="AC8" s="110">
        <v>24.4</v>
      </c>
      <c r="AD8" s="110">
        <v>68.2</v>
      </c>
      <c r="AE8" s="110">
        <v>184.55</v>
      </c>
      <c r="AF8" s="110">
        <v>164</v>
      </c>
      <c r="AG8" s="110">
        <v>89</v>
      </c>
      <c r="AH8" s="110">
        <v>5</v>
      </c>
      <c r="AI8" s="110">
        <v>111.84</v>
      </c>
      <c r="AJ8" s="110">
        <v>29.64</v>
      </c>
      <c r="AK8" s="110">
        <v>146.53</v>
      </c>
      <c r="AL8" s="110">
        <v>302.39</v>
      </c>
      <c r="AM8" s="110">
        <v>913.6</v>
      </c>
      <c r="AN8" s="110">
        <v>48</v>
      </c>
      <c r="AO8" s="110">
        <v>10</v>
      </c>
      <c r="AP8" s="110">
        <v>308.68</v>
      </c>
      <c r="AQ8" s="110">
        <v>73.28</v>
      </c>
      <c r="AR8" s="110">
        <v>0</v>
      </c>
      <c r="AS8" s="110">
        <v>0</v>
      </c>
      <c r="AT8" s="110">
        <v>0</v>
      </c>
      <c r="AU8" s="110">
        <v>73.28</v>
      </c>
    </row>
    <row r="9" spans="1:47">
      <c r="A9" s="109" t="s">
        <v>88</v>
      </c>
      <c r="B9" s="110">
        <v>38491.54</v>
      </c>
      <c r="C9" s="110">
        <v>36714.03</v>
      </c>
      <c r="D9" s="110">
        <v>20107.06</v>
      </c>
      <c r="E9" s="110">
        <v>106.6</v>
      </c>
      <c r="F9" s="110">
        <v>336.09</v>
      </c>
      <c r="G9" s="110">
        <v>16164.28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1510.52</v>
      </c>
      <c r="P9" s="110">
        <v>57.35</v>
      </c>
      <c r="Q9" s="110">
        <v>6.3</v>
      </c>
      <c r="R9" s="110">
        <v>0</v>
      </c>
      <c r="S9" s="110">
        <v>0</v>
      </c>
      <c r="T9" s="110">
        <v>18.1</v>
      </c>
      <c r="U9" s="110">
        <v>18.03</v>
      </c>
      <c r="V9" s="110">
        <v>7.5</v>
      </c>
      <c r="W9" s="110">
        <v>0</v>
      </c>
      <c r="X9" s="110">
        <v>6.4</v>
      </c>
      <c r="Y9" s="110">
        <v>7.48</v>
      </c>
      <c r="Z9" s="110">
        <v>0</v>
      </c>
      <c r="AA9" s="110">
        <v>24.21</v>
      </c>
      <c r="AB9" s="110">
        <v>0</v>
      </c>
      <c r="AC9" s="110">
        <v>6.5</v>
      </c>
      <c r="AD9" s="110">
        <v>15.91</v>
      </c>
      <c r="AE9" s="110">
        <v>62.9</v>
      </c>
      <c r="AF9" s="110">
        <v>1</v>
      </c>
      <c r="AG9" s="110">
        <v>0</v>
      </c>
      <c r="AH9" s="110">
        <v>0</v>
      </c>
      <c r="AI9" s="110">
        <v>5.82</v>
      </c>
      <c r="AJ9" s="110">
        <v>0</v>
      </c>
      <c r="AK9" s="110">
        <v>381.12</v>
      </c>
      <c r="AL9" s="110">
        <v>780.98</v>
      </c>
      <c r="AM9" s="110">
        <v>43.05</v>
      </c>
      <c r="AN9" s="110">
        <v>20.78</v>
      </c>
      <c r="AO9" s="110">
        <v>0</v>
      </c>
      <c r="AP9" s="110">
        <v>47.09</v>
      </c>
      <c r="AQ9" s="110">
        <v>266.99</v>
      </c>
      <c r="AR9" s="110">
        <v>76.45</v>
      </c>
      <c r="AS9" s="110">
        <v>0</v>
      </c>
      <c r="AT9" s="110">
        <v>0</v>
      </c>
      <c r="AU9" s="110">
        <v>190.54</v>
      </c>
    </row>
    <row r="10" ht="22.5" spans="1:47">
      <c r="A10" s="109" t="s">
        <v>89</v>
      </c>
      <c r="B10" s="110">
        <v>627.94</v>
      </c>
      <c r="C10" s="110">
        <v>503.88</v>
      </c>
      <c r="D10" s="110">
        <v>255.72</v>
      </c>
      <c r="E10" s="110">
        <v>106</v>
      </c>
      <c r="F10" s="110">
        <v>97.52</v>
      </c>
      <c r="G10" s="110">
        <v>44.64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121.57</v>
      </c>
      <c r="P10" s="110">
        <v>19.7</v>
      </c>
      <c r="Q10" s="110">
        <v>6.38</v>
      </c>
      <c r="R10" s="110">
        <v>0</v>
      </c>
      <c r="S10" s="110">
        <v>1.56</v>
      </c>
      <c r="T10" s="110">
        <v>0.65</v>
      </c>
      <c r="U10" s="110">
        <v>1.42</v>
      </c>
      <c r="V10" s="110">
        <v>1.23</v>
      </c>
      <c r="W10" s="110">
        <v>0</v>
      </c>
      <c r="X10" s="110">
        <v>1</v>
      </c>
      <c r="Y10" s="110">
        <v>11</v>
      </c>
      <c r="Z10" s="110">
        <v>0</v>
      </c>
      <c r="AA10" s="110">
        <v>4.7</v>
      </c>
      <c r="AB10" s="110">
        <v>4</v>
      </c>
      <c r="AC10" s="110">
        <v>4</v>
      </c>
      <c r="AD10" s="110">
        <v>4.05</v>
      </c>
      <c r="AE10" s="110">
        <v>1.8</v>
      </c>
      <c r="AF10" s="110">
        <v>0</v>
      </c>
      <c r="AG10" s="110">
        <v>0</v>
      </c>
      <c r="AH10" s="110">
        <v>0</v>
      </c>
      <c r="AI10" s="110">
        <v>6.5</v>
      </c>
      <c r="AJ10" s="110">
        <v>6</v>
      </c>
      <c r="AK10" s="110">
        <v>5</v>
      </c>
      <c r="AL10" s="110">
        <v>14.69</v>
      </c>
      <c r="AM10" s="110">
        <v>0</v>
      </c>
      <c r="AN10" s="110">
        <v>9.35</v>
      </c>
      <c r="AO10" s="110">
        <v>3</v>
      </c>
      <c r="AP10" s="110">
        <v>15.54</v>
      </c>
      <c r="AQ10" s="110">
        <v>2.49</v>
      </c>
      <c r="AR10" s="110">
        <v>0</v>
      </c>
      <c r="AS10" s="110">
        <v>0</v>
      </c>
      <c r="AT10" s="110">
        <v>0</v>
      </c>
      <c r="AU10" s="110">
        <v>2.49</v>
      </c>
    </row>
    <row r="11" ht="33.75" spans="1:47">
      <c r="A11" s="109" t="s">
        <v>90</v>
      </c>
      <c r="B11" s="110">
        <v>5089.72</v>
      </c>
      <c r="C11" s="110">
        <v>4378.69</v>
      </c>
      <c r="D11" s="110">
        <v>2223.81</v>
      </c>
      <c r="E11" s="110">
        <v>294</v>
      </c>
      <c r="F11" s="110">
        <v>836.64</v>
      </c>
      <c r="G11" s="110">
        <v>1024.24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688.81</v>
      </c>
      <c r="P11" s="110">
        <v>42.61</v>
      </c>
      <c r="Q11" s="110">
        <v>7.5</v>
      </c>
      <c r="R11" s="110">
        <v>0</v>
      </c>
      <c r="S11" s="110">
        <v>3.55</v>
      </c>
      <c r="T11" s="110">
        <v>11</v>
      </c>
      <c r="U11" s="110">
        <v>25.12</v>
      </c>
      <c r="V11" s="110">
        <v>13.7</v>
      </c>
      <c r="W11" s="110">
        <v>0</v>
      </c>
      <c r="X11" s="110">
        <v>5</v>
      </c>
      <c r="Y11" s="110">
        <v>41.93</v>
      </c>
      <c r="Z11" s="110">
        <v>17</v>
      </c>
      <c r="AA11" s="110">
        <v>14.4</v>
      </c>
      <c r="AB11" s="110">
        <v>5</v>
      </c>
      <c r="AC11" s="110">
        <v>16.8</v>
      </c>
      <c r="AD11" s="110">
        <v>9.7</v>
      </c>
      <c r="AE11" s="110">
        <v>93.78</v>
      </c>
      <c r="AF11" s="110">
        <v>11.5</v>
      </c>
      <c r="AG11" s="110">
        <v>0</v>
      </c>
      <c r="AH11" s="110">
        <v>4.86</v>
      </c>
      <c r="AI11" s="110">
        <v>17.76</v>
      </c>
      <c r="AJ11" s="110">
        <v>5.52</v>
      </c>
      <c r="AK11" s="110">
        <v>43.34</v>
      </c>
      <c r="AL11" s="110">
        <v>106.06</v>
      </c>
      <c r="AM11" s="110">
        <v>59.8</v>
      </c>
      <c r="AN11" s="110">
        <v>11.4</v>
      </c>
      <c r="AO11" s="110">
        <v>25.58</v>
      </c>
      <c r="AP11" s="110">
        <v>95.9</v>
      </c>
      <c r="AQ11" s="110">
        <v>22.22</v>
      </c>
      <c r="AR11" s="110">
        <v>0</v>
      </c>
      <c r="AS11" s="110">
        <v>0</v>
      </c>
      <c r="AT11" s="110">
        <v>0</v>
      </c>
      <c r="AU11" s="110">
        <v>22.22</v>
      </c>
    </row>
    <row r="12" ht="22.5" spans="1:47">
      <c r="A12" s="109" t="s">
        <v>91</v>
      </c>
      <c r="B12" s="110">
        <v>23333</v>
      </c>
      <c r="C12" s="110">
        <v>21005.45</v>
      </c>
      <c r="D12" s="110">
        <v>1582.94</v>
      </c>
      <c r="E12" s="110">
        <v>712.22</v>
      </c>
      <c r="F12" s="110">
        <v>1255.02</v>
      </c>
      <c r="G12" s="110">
        <v>308.04</v>
      </c>
      <c r="H12" s="110">
        <v>15327.09</v>
      </c>
      <c r="I12" s="110">
        <v>0</v>
      </c>
      <c r="J12" s="110">
        <v>0</v>
      </c>
      <c r="K12" s="110">
        <v>0</v>
      </c>
      <c r="L12" s="110">
        <v>1731.34</v>
      </c>
      <c r="M12" s="110">
        <v>0</v>
      </c>
      <c r="N12" s="110">
        <v>88.8</v>
      </c>
      <c r="O12" s="110">
        <v>672.18</v>
      </c>
      <c r="P12" s="110">
        <v>92.39</v>
      </c>
      <c r="Q12" s="110">
        <v>27.54</v>
      </c>
      <c r="R12" s="110">
        <v>0</v>
      </c>
      <c r="S12" s="110">
        <v>0.1</v>
      </c>
      <c r="T12" s="110">
        <v>12.91</v>
      </c>
      <c r="U12" s="110">
        <v>35</v>
      </c>
      <c r="V12" s="110">
        <v>15.73</v>
      </c>
      <c r="W12" s="110">
        <v>0</v>
      </c>
      <c r="X12" s="110">
        <v>44.22</v>
      </c>
      <c r="Y12" s="110">
        <v>28.7</v>
      </c>
      <c r="Z12" s="110">
        <v>4</v>
      </c>
      <c r="AA12" s="110">
        <v>10</v>
      </c>
      <c r="AB12" s="110">
        <v>0</v>
      </c>
      <c r="AC12" s="110">
        <v>11.8</v>
      </c>
      <c r="AD12" s="110">
        <v>10.5</v>
      </c>
      <c r="AE12" s="110">
        <v>43.69</v>
      </c>
      <c r="AF12" s="110">
        <v>0</v>
      </c>
      <c r="AG12" s="110">
        <v>0</v>
      </c>
      <c r="AH12" s="110">
        <v>0</v>
      </c>
      <c r="AI12" s="110">
        <v>1.24</v>
      </c>
      <c r="AJ12" s="110">
        <v>0</v>
      </c>
      <c r="AK12" s="110">
        <v>31.54</v>
      </c>
      <c r="AL12" s="110">
        <v>80.4</v>
      </c>
      <c r="AM12" s="110">
        <v>56.4</v>
      </c>
      <c r="AN12" s="110">
        <v>10.5</v>
      </c>
      <c r="AO12" s="110">
        <v>0</v>
      </c>
      <c r="AP12" s="110">
        <v>155.52</v>
      </c>
      <c r="AQ12" s="110">
        <v>1655.37</v>
      </c>
      <c r="AR12" s="110">
        <v>647.97</v>
      </c>
      <c r="AS12" s="110">
        <v>160.9</v>
      </c>
      <c r="AT12" s="110">
        <v>830.33</v>
      </c>
      <c r="AU12" s="110">
        <v>16.17</v>
      </c>
    </row>
    <row r="13" ht="22.5" spans="1:47">
      <c r="A13" s="109" t="s">
        <v>92</v>
      </c>
      <c r="B13" s="110">
        <v>17450.91</v>
      </c>
      <c r="C13" s="110">
        <v>16964.51</v>
      </c>
      <c r="D13" s="110">
        <v>3155.67</v>
      </c>
      <c r="E13" s="110">
        <v>204.2</v>
      </c>
      <c r="F13" s="110">
        <v>265.11</v>
      </c>
      <c r="G13" s="110">
        <v>1451.3</v>
      </c>
      <c r="H13" s="110">
        <v>0</v>
      </c>
      <c r="I13" s="110">
        <v>0</v>
      </c>
      <c r="J13" s="110">
        <v>9124.97</v>
      </c>
      <c r="K13" s="110">
        <v>1874.42</v>
      </c>
      <c r="L13" s="110">
        <v>888.84</v>
      </c>
      <c r="M13" s="110">
        <v>0</v>
      </c>
      <c r="N13" s="110">
        <v>0</v>
      </c>
      <c r="O13" s="110">
        <v>462.22</v>
      </c>
      <c r="P13" s="110">
        <v>25.14</v>
      </c>
      <c r="Q13" s="110">
        <v>8</v>
      </c>
      <c r="R13" s="110">
        <v>0</v>
      </c>
      <c r="S13" s="110">
        <v>0</v>
      </c>
      <c r="T13" s="110">
        <v>10</v>
      </c>
      <c r="U13" s="110">
        <v>44.59</v>
      </c>
      <c r="V13" s="110">
        <v>7.8</v>
      </c>
      <c r="W13" s="110">
        <v>0</v>
      </c>
      <c r="X13" s="110">
        <v>56.3</v>
      </c>
      <c r="Y13" s="110">
        <v>20</v>
      </c>
      <c r="Z13" s="110">
        <v>0</v>
      </c>
      <c r="AA13" s="110">
        <v>8</v>
      </c>
      <c r="AB13" s="110">
        <v>5</v>
      </c>
      <c r="AC13" s="110">
        <v>3.48</v>
      </c>
      <c r="AD13" s="110">
        <v>5</v>
      </c>
      <c r="AE13" s="110">
        <v>2.9</v>
      </c>
      <c r="AF13" s="110">
        <v>15</v>
      </c>
      <c r="AG13" s="110">
        <v>0</v>
      </c>
      <c r="AH13" s="110">
        <v>15</v>
      </c>
      <c r="AI13" s="110">
        <v>11</v>
      </c>
      <c r="AJ13" s="110">
        <v>0</v>
      </c>
      <c r="AK13" s="110">
        <v>30.74</v>
      </c>
      <c r="AL13" s="110">
        <v>73.97</v>
      </c>
      <c r="AM13" s="110">
        <v>7.5</v>
      </c>
      <c r="AN13" s="110">
        <v>3</v>
      </c>
      <c r="AO13" s="110">
        <v>0</v>
      </c>
      <c r="AP13" s="110">
        <v>109.8</v>
      </c>
      <c r="AQ13" s="110">
        <v>24.18</v>
      </c>
      <c r="AR13" s="110">
        <v>0</v>
      </c>
      <c r="AS13" s="110">
        <v>0</v>
      </c>
      <c r="AT13" s="110">
        <v>0</v>
      </c>
      <c r="AU13" s="110">
        <v>24.18</v>
      </c>
    </row>
    <row r="14" ht="22.5" spans="1:47">
      <c r="A14" s="109" t="s">
        <v>93</v>
      </c>
      <c r="B14" s="110">
        <v>1472.76</v>
      </c>
      <c r="C14" s="110">
        <v>1137.28</v>
      </c>
      <c r="D14" s="110">
        <v>543.24</v>
      </c>
      <c r="E14" s="110">
        <v>279.53</v>
      </c>
      <c r="F14" s="110">
        <v>264.91</v>
      </c>
      <c r="G14" s="110">
        <v>49.6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330.04</v>
      </c>
      <c r="P14" s="110">
        <v>62.6</v>
      </c>
      <c r="Q14" s="110">
        <v>10</v>
      </c>
      <c r="R14" s="110">
        <v>0</v>
      </c>
      <c r="S14" s="110">
        <v>0.05</v>
      </c>
      <c r="T14" s="110">
        <v>1.76</v>
      </c>
      <c r="U14" s="110">
        <v>40</v>
      </c>
      <c r="V14" s="110">
        <v>15.05</v>
      </c>
      <c r="W14" s="110">
        <v>0</v>
      </c>
      <c r="X14" s="110">
        <v>40</v>
      </c>
      <c r="Y14" s="110">
        <v>28.7</v>
      </c>
      <c r="Z14" s="110">
        <v>0</v>
      </c>
      <c r="AA14" s="110">
        <v>5</v>
      </c>
      <c r="AB14" s="110">
        <v>2</v>
      </c>
      <c r="AC14" s="110">
        <v>10</v>
      </c>
      <c r="AD14" s="110">
        <v>5.2</v>
      </c>
      <c r="AE14" s="110">
        <v>35.3</v>
      </c>
      <c r="AF14" s="110">
        <v>0</v>
      </c>
      <c r="AG14" s="110">
        <v>0</v>
      </c>
      <c r="AH14" s="110">
        <v>0</v>
      </c>
      <c r="AI14" s="110">
        <v>0.5</v>
      </c>
      <c r="AJ14" s="110">
        <v>10.5</v>
      </c>
      <c r="AK14" s="110">
        <v>10.86</v>
      </c>
      <c r="AL14" s="110">
        <v>21.22</v>
      </c>
      <c r="AM14" s="110">
        <v>16</v>
      </c>
      <c r="AN14" s="110">
        <v>2.2</v>
      </c>
      <c r="AO14" s="110">
        <v>4</v>
      </c>
      <c r="AP14" s="110">
        <v>9.1</v>
      </c>
      <c r="AQ14" s="110">
        <v>5.44</v>
      </c>
      <c r="AR14" s="110">
        <v>0</v>
      </c>
      <c r="AS14" s="110">
        <v>0</v>
      </c>
      <c r="AT14" s="110">
        <v>0</v>
      </c>
      <c r="AU14" s="110">
        <v>5.44</v>
      </c>
    </row>
    <row r="15" ht="22.5" spans="1:47">
      <c r="A15" s="109" t="s">
        <v>94</v>
      </c>
      <c r="B15" s="110">
        <v>8648.38</v>
      </c>
      <c r="C15" s="110">
        <v>7447.89</v>
      </c>
      <c r="D15" s="110">
        <v>3596.29</v>
      </c>
      <c r="E15" s="110">
        <v>706.67</v>
      </c>
      <c r="F15" s="110">
        <v>1481.48</v>
      </c>
      <c r="G15" s="110">
        <v>1658.13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5.32</v>
      </c>
      <c r="O15" s="110">
        <v>1164.7</v>
      </c>
      <c r="P15" s="110">
        <v>175.4</v>
      </c>
      <c r="Q15" s="110">
        <v>19.7</v>
      </c>
      <c r="R15" s="110">
        <v>0</v>
      </c>
      <c r="S15" s="110">
        <v>6</v>
      </c>
      <c r="T15" s="110">
        <v>47.25</v>
      </c>
      <c r="U15" s="110">
        <v>96.32</v>
      </c>
      <c r="V15" s="110">
        <v>23.1</v>
      </c>
      <c r="W15" s="110">
        <v>0</v>
      </c>
      <c r="X15" s="110">
        <v>66.9</v>
      </c>
      <c r="Y15" s="110">
        <v>44.6</v>
      </c>
      <c r="Z15" s="110">
        <v>0</v>
      </c>
      <c r="AA15" s="110">
        <v>35.5</v>
      </c>
      <c r="AB15" s="110">
        <v>15</v>
      </c>
      <c r="AC15" s="110">
        <v>21.8</v>
      </c>
      <c r="AD15" s="110">
        <v>26.6</v>
      </c>
      <c r="AE15" s="110">
        <v>65.05</v>
      </c>
      <c r="AF15" s="110">
        <v>0</v>
      </c>
      <c r="AG15" s="110">
        <v>0</v>
      </c>
      <c r="AH15" s="110">
        <v>5</v>
      </c>
      <c r="AI15" s="110">
        <v>30</v>
      </c>
      <c r="AJ15" s="110">
        <v>25.5</v>
      </c>
      <c r="AK15" s="110">
        <v>64.42</v>
      </c>
      <c r="AL15" s="110">
        <v>155.07</v>
      </c>
      <c r="AM15" s="110">
        <v>87.3</v>
      </c>
      <c r="AN15" s="110">
        <v>18.86</v>
      </c>
      <c r="AO15" s="110">
        <v>0</v>
      </c>
      <c r="AP15" s="110">
        <v>135.33</v>
      </c>
      <c r="AQ15" s="110">
        <v>35.79</v>
      </c>
      <c r="AR15" s="110">
        <v>0</v>
      </c>
      <c r="AS15" s="110">
        <v>0</v>
      </c>
      <c r="AT15" s="110">
        <v>0</v>
      </c>
      <c r="AU15" s="110">
        <v>35.79</v>
      </c>
    </row>
    <row r="16" spans="1:47">
      <c r="A16" s="109" t="s">
        <v>95</v>
      </c>
      <c r="B16" s="110">
        <v>9672.7</v>
      </c>
      <c r="C16" s="110">
        <v>8187.8</v>
      </c>
      <c r="D16" s="110">
        <v>4134.84</v>
      </c>
      <c r="E16" s="110">
        <v>830.74</v>
      </c>
      <c r="F16" s="110">
        <v>1496.68</v>
      </c>
      <c r="G16" s="110">
        <v>1724.34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1.2</v>
      </c>
      <c r="O16" s="110">
        <v>1444.35</v>
      </c>
      <c r="P16" s="110">
        <v>162.8</v>
      </c>
      <c r="Q16" s="110">
        <v>34.14</v>
      </c>
      <c r="R16" s="110">
        <v>0</v>
      </c>
      <c r="S16" s="110">
        <v>0.92</v>
      </c>
      <c r="T16" s="110">
        <v>28.06</v>
      </c>
      <c r="U16" s="110">
        <v>81.32</v>
      </c>
      <c r="V16" s="110">
        <v>20.8</v>
      </c>
      <c r="W16" s="110">
        <v>0</v>
      </c>
      <c r="X16" s="110">
        <v>66.22</v>
      </c>
      <c r="Y16" s="110">
        <v>141.6</v>
      </c>
      <c r="Z16" s="110">
        <v>0</v>
      </c>
      <c r="AA16" s="110">
        <v>28.6</v>
      </c>
      <c r="AB16" s="110">
        <v>8</v>
      </c>
      <c r="AC16" s="110">
        <v>28.5</v>
      </c>
      <c r="AD16" s="110">
        <v>6.6</v>
      </c>
      <c r="AE16" s="110">
        <v>154.19</v>
      </c>
      <c r="AF16" s="110">
        <v>1.9</v>
      </c>
      <c r="AG16" s="110">
        <v>0</v>
      </c>
      <c r="AH16" s="110">
        <v>0</v>
      </c>
      <c r="AI16" s="110">
        <v>52.1</v>
      </c>
      <c r="AJ16" s="110">
        <v>9.1</v>
      </c>
      <c r="AK16" s="110">
        <v>79.05</v>
      </c>
      <c r="AL16" s="110">
        <v>212.22</v>
      </c>
      <c r="AM16" s="110">
        <v>100.26</v>
      </c>
      <c r="AN16" s="110">
        <v>89.14</v>
      </c>
      <c r="AO16" s="110">
        <v>0.58</v>
      </c>
      <c r="AP16" s="110">
        <v>138.25</v>
      </c>
      <c r="AQ16" s="110">
        <v>40.55</v>
      </c>
      <c r="AR16" s="110">
        <v>0</v>
      </c>
      <c r="AS16" s="110">
        <v>0</v>
      </c>
      <c r="AT16" s="110">
        <v>0</v>
      </c>
      <c r="AU16" s="110">
        <v>40.55</v>
      </c>
    </row>
    <row r="17" ht="22.5" spans="1:47">
      <c r="A17" s="109" t="s">
        <v>96</v>
      </c>
      <c r="B17" s="110">
        <v>9675.62</v>
      </c>
      <c r="C17" s="110">
        <v>8449.61</v>
      </c>
      <c r="D17" s="110">
        <v>4180.13</v>
      </c>
      <c r="E17" s="110">
        <v>525.62</v>
      </c>
      <c r="F17" s="110">
        <v>1679.51</v>
      </c>
      <c r="G17" s="110">
        <v>2064.35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1186.59</v>
      </c>
      <c r="P17" s="110">
        <v>157.39</v>
      </c>
      <c r="Q17" s="110">
        <v>37.05</v>
      </c>
      <c r="R17" s="110">
        <v>0</v>
      </c>
      <c r="S17" s="110">
        <v>1.24</v>
      </c>
      <c r="T17" s="110">
        <v>27.22</v>
      </c>
      <c r="U17" s="110">
        <v>76.04</v>
      </c>
      <c r="V17" s="110">
        <v>9</v>
      </c>
      <c r="W17" s="110">
        <v>0</v>
      </c>
      <c r="X17" s="110">
        <v>38.22</v>
      </c>
      <c r="Y17" s="110">
        <v>84.02</v>
      </c>
      <c r="Z17" s="110">
        <v>0</v>
      </c>
      <c r="AA17" s="110">
        <v>39.68</v>
      </c>
      <c r="AB17" s="110">
        <v>9</v>
      </c>
      <c r="AC17" s="110">
        <v>33.55</v>
      </c>
      <c r="AD17" s="110">
        <v>39.05</v>
      </c>
      <c r="AE17" s="110">
        <v>57.75</v>
      </c>
      <c r="AF17" s="110">
        <v>0</v>
      </c>
      <c r="AG17" s="110">
        <v>0</v>
      </c>
      <c r="AH17" s="110">
        <v>0</v>
      </c>
      <c r="AI17" s="110">
        <v>22.5</v>
      </c>
      <c r="AJ17" s="110">
        <v>5</v>
      </c>
      <c r="AK17" s="110">
        <v>83.26</v>
      </c>
      <c r="AL17" s="110">
        <v>180.45</v>
      </c>
      <c r="AM17" s="110">
        <v>94.61</v>
      </c>
      <c r="AN17" s="110">
        <v>36.1</v>
      </c>
      <c r="AO17" s="110">
        <v>0</v>
      </c>
      <c r="AP17" s="110">
        <v>155.46</v>
      </c>
      <c r="AQ17" s="110">
        <v>39.42</v>
      </c>
      <c r="AR17" s="110">
        <v>0</v>
      </c>
      <c r="AS17" s="110">
        <v>0</v>
      </c>
      <c r="AT17" s="110">
        <v>0</v>
      </c>
      <c r="AU17" s="110">
        <v>39.42</v>
      </c>
    </row>
    <row r="18" ht="33.75" spans="1:47">
      <c r="A18" s="109" t="s">
        <v>97</v>
      </c>
      <c r="B18" s="110">
        <v>1434.36</v>
      </c>
      <c r="C18" s="110">
        <v>1117.29</v>
      </c>
      <c r="D18" s="110">
        <v>558.48</v>
      </c>
      <c r="E18" s="110">
        <v>270.49</v>
      </c>
      <c r="F18" s="110">
        <v>238.72</v>
      </c>
      <c r="G18" s="110">
        <v>49.6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311.67</v>
      </c>
      <c r="P18" s="110">
        <v>44.22</v>
      </c>
      <c r="Q18" s="110">
        <v>8.3</v>
      </c>
      <c r="R18" s="110">
        <v>0</v>
      </c>
      <c r="S18" s="110">
        <v>0</v>
      </c>
      <c r="T18" s="110">
        <v>3.3</v>
      </c>
      <c r="U18" s="110">
        <v>14.15</v>
      </c>
      <c r="V18" s="110">
        <v>21</v>
      </c>
      <c r="W18" s="110">
        <v>0</v>
      </c>
      <c r="X18" s="110">
        <v>3.24</v>
      </c>
      <c r="Y18" s="110">
        <v>34.68</v>
      </c>
      <c r="Z18" s="110">
        <v>4</v>
      </c>
      <c r="AA18" s="110">
        <v>7.78</v>
      </c>
      <c r="AB18" s="110">
        <v>0</v>
      </c>
      <c r="AC18" s="110">
        <v>8.5</v>
      </c>
      <c r="AD18" s="110">
        <v>10.5</v>
      </c>
      <c r="AE18" s="110">
        <v>13.5</v>
      </c>
      <c r="AF18" s="110">
        <v>0</v>
      </c>
      <c r="AG18" s="110">
        <v>0</v>
      </c>
      <c r="AH18" s="110">
        <v>0</v>
      </c>
      <c r="AI18" s="110">
        <v>4.7</v>
      </c>
      <c r="AJ18" s="110">
        <v>5</v>
      </c>
      <c r="AK18" s="110">
        <v>10.81</v>
      </c>
      <c r="AL18" s="110">
        <v>52.94</v>
      </c>
      <c r="AM18" s="110">
        <v>27.5</v>
      </c>
      <c r="AN18" s="110">
        <v>11.25</v>
      </c>
      <c r="AO18" s="110">
        <v>0.5</v>
      </c>
      <c r="AP18" s="110">
        <v>25.8</v>
      </c>
      <c r="AQ18" s="110">
        <v>5.4</v>
      </c>
      <c r="AR18" s="110">
        <v>0</v>
      </c>
      <c r="AS18" s="110">
        <v>0</v>
      </c>
      <c r="AT18" s="110">
        <v>0</v>
      </c>
      <c r="AU18" s="110">
        <v>5.4</v>
      </c>
    </row>
    <row r="19" ht="22.5" spans="1:47">
      <c r="A19" s="109" t="s">
        <v>1200</v>
      </c>
      <c r="B19" s="110">
        <v>408.54</v>
      </c>
      <c r="C19" s="110">
        <v>272.69</v>
      </c>
      <c r="D19" s="110">
        <v>133.32</v>
      </c>
      <c r="E19" s="110">
        <v>77.26</v>
      </c>
      <c r="F19" s="110">
        <v>62.11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85.7</v>
      </c>
      <c r="P19" s="110">
        <v>18</v>
      </c>
      <c r="Q19" s="110">
        <v>2</v>
      </c>
      <c r="R19" s="110">
        <v>0</v>
      </c>
      <c r="S19" s="110">
        <v>0</v>
      </c>
      <c r="T19" s="110">
        <v>1.85</v>
      </c>
      <c r="U19" s="110">
        <v>3</v>
      </c>
      <c r="V19" s="110">
        <v>1</v>
      </c>
      <c r="W19" s="110">
        <v>0</v>
      </c>
      <c r="X19" s="110">
        <v>0</v>
      </c>
      <c r="Y19" s="110">
        <v>6</v>
      </c>
      <c r="Z19" s="110">
        <v>0</v>
      </c>
      <c r="AA19" s="110">
        <v>0</v>
      </c>
      <c r="AB19" s="110">
        <v>1</v>
      </c>
      <c r="AC19" s="110">
        <v>8.5</v>
      </c>
      <c r="AD19" s="110">
        <v>0</v>
      </c>
      <c r="AE19" s="110">
        <v>9.55</v>
      </c>
      <c r="AF19" s="110">
        <v>0</v>
      </c>
      <c r="AG19" s="110">
        <v>0</v>
      </c>
      <c r="AH19" s="110">
        <v>0</v>
      </c>
      <c r="AI19" s="110">
        <v>3</v>
      </c>
      <c r="AJ19" s="110">
        <v>0</v>
      </c>
      <c r="AK19" s="110">
        <v>2.67</v>
      </c>
      <c r="AL19" s="110">
        <v>18.23</v>
      </c>
      <c r="AM19" s="110">
        <v>5.12</v>
      </c>
      <c r="AN19" s="110">
        <v>0</v>
      </c>
      <c r="AO19" s="110">
        <v>0</v>
      </c>
      <c r="AP19" s="110">
        <v>5.78</v>
      </c>
      <c r="AQ19" s="110">
        <v>50.15</v>
      </c>
      <c r="AR19" s="110">
        <v>48.82</v>
      </c>
      <c r="AS19" s="110">
        <v>0</v>
      </c>
      <c r="AT19" s="110">
        <v>0</v>
      </c>
      <c r="AU19" s="110">
        <v>1.33</v>
      </c>
    </row>
    <row r="20" spans="1:47">
      <c r="A20" s="109" t="s">
        <v>99</v>
      </c>
      <c r="B20" s="110">
        <v>121.46</v>
      </c>
      <c r="C20" s="110">
        <v>91.3</v>
      </c>
      <c r="D20" s="110">
        <v>40.56</v>
      </c>
      <c r="E20" s="110">
        <v>27.46</v>
      </c>
      <c r="F20" s="110">
        <v>22.08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1.2</v>
      </c>
      <c r="O20" s="110">
        <v>29.75</v>
      </c>
      <c r="P20" s="110">
        <v>1</v>
      </c>
      <c r="Q20" s="110">
        <v>0.6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0.2</v>
      </c>
      <c r="AB20" s="110">
        <v>0</v>
      </c>
      <c r="AC20" s="110">
        <v>0</v>
      </c>
      <c r="AD20" s="110">
        <v>0</v>
      </c>
      <c r="AE20" s="110">
        <v>5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0.81</v>
      </c>
      <c r="AL20" s="110">
        <v>1.22</v>
      </c>
      <c r="AM20" s="110">
        <v>6</v>
      </c>
      <c r="AN20" s="110">
        <v>0</v>
      </c>
      <c r="AO20" s="110">
        <v>0</v>
      </c>
      <c r="AP20" s="110">
        <v>14.92</v>
      </c>
      <c r="AQ20" s="110">
        <v>0.41</v>
      </c>
      <c r="AR20" s="110">
        <v>0</v>
      </c>
      <c r="AS20" s="110">
        <v>0</v>
      </c>
      <c r="AT20" s="110">
        <v>0</v>
      </c>
      <c r="AU20" s="110">
        <v>0.41</v>
      </c>
    </row>
    <row r="21" ht="33.75" spans="1:47">
      <c r="A21" s="109" t="s">
        <v>100</v>
      </c>
      <c r="B21" s="110">
        <v>2316.66</v>
      </c>
      <c r="C21" s="110">
        <v>1900.76</v>
      </c>
      <c r="D21" s="110">
        <v>956.28</v>
      </c>
      <c r="E21" s="110">
        <v>292.37</v>
      </c>
      <c r="F21" s="110">
        <v>374.35</v>
      </c>
      <c r="G21" s="110">
        <v>277.76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406.53</v>
      </c>
      <c r="P21" s="110">
        <v>14.34</v>
      </c>
      <c r="Q21" s="110">
        <v>3.5</v>
      </c>
      <c r="R21" s="110">
        <v>0</v>
      </c>
      <c r="S21" s="110">
        <v>0</v>
      </c>
      <c r="T21" s="110">
        <v>14.14</v>
      </c>
      <c r="U21" s="110">
        <v>34.5</v>
      </c>
      <c r="V21" s="110">
        <v>1</v>
      </c>
      <c r="W21" s="110">
        <v>0</v>
      </c>
      <c r="X21" s="110">
        <v>4.4</v>
      </c>
      <c r="Y21" s="110">
        <v>9.5</v>
      </c>
      <c r="Z21" s="110">
        <v>14</v>
      </c>
      <c r="AA21" s="110">
        <v>0.5</v>
      </c>
      <c r="AB21" s="110">
        <v>0</v>
      </c>
      <c r="AC21" s="110">
        <v>0.32</v>
      </c>
      <c r="AD21" s="110">
        <v>1.5</v>
      </c>
      <c r="AE21" s="110">
        <v>75</v>
      </c>
      <c r="AF21" s="110">
        <v>0</v>
      </c>
      <c r="AG21" s="110">
        <v>0</v>
      </c>
      <c r="AH21" s="110">
        <v>0</v>
      </c>
      <c r="AI21" s="110">
        <v>0</v>
      </c>
      <c r="AJ21" s="110">
        <v>2.66</v>
      </c>
      <c r="AK21" s="110">
        <v>18.78</v>
      </c>
      <c r="AL21" s="110">
        <v>39.15</v>
      </c>
      <c r="AM21" s="110">
        <v>151.48</v>
      </c>
      <c r="AN21" s="110">
        <v>13.86</v>
      </c>
      <c r="AO21" s="110">
        <v>0</v>
      </c>
      <c r="AP21" s="110">
        <v>7.9</v>
      </c>
      <c r="AQ21" s="110">
        <v>9.37</v>
      </c>
      <c r="AR21" s="110">
        <v>0</v>
      </c>
      <c r="AS21" s="110">
        <v>0</v>
      </c>
      <c r="AT21" s="110">
        <v>0</v>
      </c>
      <c r="AU21" s="110">
        <v>9.37</v>
      </c>
    </row>
    <row r="22" ht="22.5" spans="1:47">
      <c r="A22" s="109" t="s">
        <v>101</v>
      </c>
      <c r="B22" s="110">
        <v>13389.3</v>
      </c>
      <c r="C22" s="110">
        <v>13389.3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13389.3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</row>
    <row r="23" ht="22.5" spans="1:47">
      <c r="A23" s="109" t="s">
        <v>102</v>
      </c>
      <c r="B23" s="110">
        <v>185.04</v>
      </c>
      <c r="C23" s="110">
        <v>164.62</v>
      </c>
      <c r="D23" s="110">
        <v>85.2</v>
      </c>
      <c r="E23" s="110">
        <v>0</v>
      </c>
      <c r="F23" s="110">
        <v>32.3</v>
      </c>
      <c r="G23" s="110">
        <v>47.12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19.57</v>
      </c>
      <c r="P23" s="110">
        <v>3</v>
      </c>
      <c r="Q23" s="110">
        <v>0</v>
      </c>
      <c r="R23" s="110">
        <v>0</v>
      </c>
      <c r="S23" s="110">
        <v>0</v>
      </c>
      <c r="T23" s="110">
        <v>0.5</v>
      </c>
      <c r="U23" s="110">
        <v>0.5</v>
      </c>
      <c r="V23" s="110">
        <v>0</v>
      </c>
      <c r="W23" s="110">
        <v>0</v>
      </c>
      <c r="X23" s="110">
        <v>0</v>
      </c>
      <c r="Y23" s="110">
        <v>1</v>
      </c>
      <c r="Z23" s="110">
        <v>0</v>
      </c>
      <c r="AA23" s="110">
        <v>0</v>
      </c>
      <c r="AB23" s="110">
        <v>0</v>
      </c>
      <c r="AC23" s="110">
        <v>0</v>
      </c>
      <c r="AD23" s="110">
        <v>0.34</v>
      </c>
      <c r="AE23" s="110">
        <v>1</v>
      </c>
      <c r="AF23" s="110">
        <v>0.5</v>
      </c>
      <c r="AG23" s="110">
        <v>0</v>
      </c>
      <c r="AH23" s="110">
        <v>0</v>
      </c>
      <c r="AI23" s="110">
        <v>0</v>
      </c>
      <c r="AJ23" s="110">
        <v>0</v>
      </c>
      <c r="AK23" s="110">
        <v>1.7</v>
      </c>
      <c r="AL23" s="110">
        <v>5.33</v>
      </c>
      <c r="AM23" s="110">
        <v>0</v>
      </c>
      <c r="AN23" s="110">
        <v>0</v>
      </c>
      <c r="AO23" s="110">
        <v>0</v>
      </c>
      <c r="AP23" s="110">
        <v>5.7</v>
      </c>
      <c r="AQ23" s="110">
        <v>0.85</v>
      </c>
      <c r="AR23" s="110">
        <v>0</v>
      </c>
      <c r="AS23" s="110">
        <v>0</v>
      </c>
      <c r="AT23" s="110">
        <v>0</v>
      </c>
      <c r="AU23" s="110">
        <v>0.85</v>
      </c>
    </row>
    <row r="24" ht="33.75" spans="1:47">
      <c r="A24" s="109" t="s">
        <v>103</v>
      </c>
      <c r="B24" s="110">
        <v>1040.47</v>
      </c>
      <c r="C24" s="110">
        <v>862.94</v>
      </c>
      <c r="D24" s="110">
        <v>389.64</v>
      </c>
      <c r="E24" s="110">
        <v>172.43</v>
      </c>
      <c r="F24" s="110">
        <v>181.83</v>
      </c>
      <c r="G24" s="110">
        <v>119.04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173.62</v>
      </c>
      <c r="P24" s="110">
        <v>24.32</v>
      </c>
      <c r="Q24" s="110">
        <v>0.2</v>
      </c>
      <c r="R24" s="110">
        <v>0</v>
      </c>
      <c r="S24" s="110">
        <v>0</v>
      </c>
      <c r="T24" s="110">
        <v>1.5</v>
      </c>
      <c r="U24" s="110">
        <v>9</v>
      </c>
      <c r="V24" s="110">
        <v>0.7</v>
      </c>
      <c r="W24" s="110">
        <v>0</v>
      </c>
      <c r="X24" s="110">
        <v>16</v>
      </c>
      <c r="Y24" s="110">
        <v>33</v>
      </c>
      <c r="Z24" s="110">
        <v>0</v>
      </c>
      <c r="AA24" s="110">
        <v>0</v>
      </c>
      <c r="AB24" s="110">
        <v>0</v>
      </c>
      <c r="AC24" s="110">
        <v>1.8</v>
      </c>
      <c r="AD24" s="110">
        <v>1.5</v>
      </c>
      <c r="AE24" s="110">
        <v>12.3</v>
      </c>
      <c r="AF24" s="110">
        <v>0</v>
      </c>
      <c r="AG24" s="110">
        <v>0</v>
      </c>
      <c r="AH24" s="110">
        <v>0</v>
      </c>
      <c r="AI24" s="110">
        <v>5.6</v>
      </c>
      <c r="AJ24" s="110">
        <v>6</v>
      </c>
      <c r="AK24" s="110">
        <v>7.79</v>
      </c>
      <c r="AL24" s="110">
        <v>18.23</v>
      </c>
      <c r="AM24" s="110">
        <v>16</v>
      </c>
      <c r="AN24" s="110">
        <v>5</v>
      </c>
      <c r="AO24" s="110">
        <v>0</v>
      </c>
      <c r="AP24" s="110">
        <v>14.68</v>
      </c>
      <c r="AQ24" s="110">
        <v>3.91</v>
      </c>
      <c r="AR24" s="110">
        <v>0</v>
      </c>
      <c r="AS24" s="110">
        <v>0</v>
      </c>
      <c r="AT24" s="110">
        <v>0</v>
      </c>
      <c r="AU24" s="110">
        <v>3.91</v>
      </c>
    </row>
    <row r="25" spans="1:47">
      <c r="A25" s="109" t="s">
        <v>106</v>
      </c>
      <c r="B25" s="110">
        <v>36576.34</v>
      </c>
      <c r="C25" s="110">
        <v>36576.34</v>
      </c>
      <c r="D25" s="110">
        <v>36576.34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</row>
    <row r="26" spans="1:47">
      <c r="A26" s="111" t="s">
        <v>106</v>
      </c>
      <c r="B26" s="112">
        <v>31764.47</v>
      </c>
      <c r="C26" s="112">
        <v>31764.47</v>
      </c>
      <c r="D26" s="112">
        <v>31764.47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</row>
  </sheetData>
  <mergeCells count="6">
    <mergeCell ref="A2:AU2"/>
    <mergeCell ref="C3:N3"/>
    <mergeCell ref="O3:AP3"/>
    <mergeCell ref="AQ3:AU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0"/>
  <sheetViews>
    <sheetView showZeros="0" workbookViewId="0">
      <selection activeCell="E34" sqref="E34"/>
    </sheetView>
  </sheetViews>
  <sheetFormatPr defaultColWidth="28.375" defaultRowHeight="14.25" outlineLevelCol="3"/>
  <cols>
    <col min="1" max="1" width="42.125" style="25" customWidth="1"/>
    <col min="2" max="2" width="27.75" style="25" customWidth="1"/>
    <col min="3" max="3" width="9" style="25" customWidth="1"/>
    <col min="4" max="4" width="23.625" style="25" customWidth="1"/>
    <col min="5" max="5" width="9.375" style="25" customWidth="1"/>
    <col min="6" max="252" width="9" style="25" customWidth="1"/>
    <col min="253" max="253" width="27.5" style="25" customWidth="1"/>
    <col min="254" max="254" width="6.75" style="25" customWidth="1"/>
    <col min="255" max="255" width="7.125" style="25" customWidth="1"/>
    <col min="256" max="16384" width="28.375" style="25"/>
  </cols>
  <sheetData>
    <row r="1" s="71" customFormat="1" ht="18.75" customHeight="1" spans="1:3">
      <c r="A1" s="73" t="s">
        <v>1252</v>
      </c>
      <c r="B1" s="74"/>
      <c r="C1" s="75"/>
    </row>
    <row r="2" ht="27" customHeight="1" spans="1:4">
      <c r="A2" s="76" t="s">
        <v>1253</v>
      </c>
      <c r="B2" s="76"/>
      <c r="C2" s="77"/>
      <c r="D2" s="77"/>
    </row>
    <row r="3" ht="19.5" customHeight="1" spans="1:2">
      <c r="A3" s="91"/>
      <c r="B3" s="79" t="s">
        <v>28</v>
      </c>
    </row>
    <row r="4" ht="24.95" customHeight="1" spans="1:2">
      <c r="A4" s="92" t="s">
        <v>29</v>
      </c>
      <c r="B4" s="80" t="s">
        <v>1254</v>
      </c>
    </row>
    <row r="5" ht="24.95" customHeight="1" spans="1:2">
      <c r="A5" s="93"/>
      <c r="B5" s="81"/>
    </row>
    <row r="6" s="72" customFormat="1" ht="24.95" customHeight="1" spans="1:2">
      <c r="A6" s="94" t="s">
        <v>1255</v>
      </c>
      <c r="B6" s="83"/>
    </row>
    <row r="7" s="72" customFormat="1" ht="24.95" customHeight="1" spans="1:2">
      <c r="A7" s="87" t="s">
        <v>1256</v>
      </c>
      <c r="B7" s="83"/>
    </row>
    <row r="8" s="72" customFormat="1" ht="24.95" customHeight="1" spans="1:2">
      <c r="A8" s="87" t="s">
        <v>1257</v>
      </c>
      <c r="B8" s="83">
        <v>1080000</v>
      </c>
    </row>
    <row r="9" s="72" customFormat="1" ht="24.95" customHeight="1" spans="1:2">
      <c r="A9" s="95" t="s">
        <v>1258</v>
      </c>
      <c r="B9" s="83"/>
    </row>
    <row r="10" s="72" customFormat="1" ht="24.95" customHeight="1" spans="1:2">
      <c r="A10" s="94" t="s">
        <v>1259</v>
      </c>
      <c r="B10" s="83">
        <v>18000</v>
      </c>
    </row>
    <row r="11" s="72" customFormat="1" ht="24.95" customHeight="1" spans="1:2">
      <c r="A11" s="87" t="s">
        <v>1260</v>
      </c>
      <c r="B11" s="83">
        <v>10000</v>
      </c>
    </row>
    <row r="12" s="72" customFormat="1" ht="24.95" customHeight="1" spans="1:2">
      <c r="A12" s="87" t="s">
        <v>1261</v>
      </c>
      <c r="B12" s="83"/>
    </row>
    <row r="13" s="72" customFormat="1" ht="24.95" customHeight="1" spans="1:2">
      <c r="A13" s="87"/>
      <c r="B13" s="83"/>
    </row>
    <row r="14" s="72" customFormat="1" ht="24.95" customHeight="1" spans="1:2">
      <c r="A14" s="87" t="s">
        <v>1262</v>
      </c>
      <c r="B14" s="83">
        <f>SUM(B6:B13)</f>
        <v>1108000</v>
      </c>
    </row>
    <row r="15" s="72" customFormat="1" ht="24.95" customHeight="1" spans="1:2">
      <c r="A15" s="85"/>
      <c r="B15" s="85"/>
    </row>
    <row r="16" s="72" customFormat="1" ht="24.95" customHeight="1" spans="1:2">
      <c r="A16" s="87" t="s">
        <v>1263</v>
      </c>
      <c r="B16" s="85">
        <v>60000</v>
      </c>
    </row>
    <row r="17" s="72" customFormat="1" ht="24.95" customHeight="1" spans="1:2">
      <c r="A17" s="87" t="s">
        <v>1264</v>
      </c>
      <c r="B17" s="85"/>
    </row>
    <row r="18" s="72" customFormat="1" ht="24.95" customHeight="1" spans="1:2">
      <c r="A18" s="85" t="s">
        <v>1265</v>
      </c>
      <c r="B18" s="87"/>
    </row>
    <row r="19" s="72" customFormat="1" ht="24.95" customHeight="1" spans="1:2">
      <c r="A19" s="87" t="s">
        <v>1266</v>
      </c>
      <c r="B19" s="87">
        <v>32000</v>
      </c>
    </row>
    <row r="20" s="72" customFormat="1" ht="24.95" customHeight="1" spans="1:2">
      <c r="A20" s="89" t="s">
        <v>1267</v>
      </c>
      <c r="B20" s="96">
        <f>B14+B16++B17+B18+B19</f>
        <v>1200000</v>
      </c>
    </row>
    <row r="21" s="72" customFormat="1" ht="24.95" customHeight="1" spans="1:2">
      <c r="A21" s="25"/>
      <c r="B21" s="25"/>
    </row>
    <row r="22" s="72" customFormat="1" ht="24.95" customHeight="1" spans="1:2">
      <c r="A22" s="25"/>
      <c r="B22" s="25"/>
    </row>
    <row r="23" s="72" customFormat="1" ht="23.25" customHeight="1" spans="1:2">
      <c r="A23" s="25"/>
      <c r="B23" s="25"/>
    </row>
    <row r="24" s="72" customFormat="1" ht="24.95" customHeight="1" spans="1:2">
      <c r="A24" s="25"/>
      <c r="B24" s="25"/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</sheetData>
  <mergeCells count="3">
    <mergeCell ref="A2:B2"/>
    <mergeCell ref="A4:A5"/>
    <mergeCell ref="B4:B5"/>
  </mergeCells>
  <printOptions horizontalCentered="1"/>
  <pageMargins left="0.59" right="0.47" top="0.37" bottom="0.72" header="0.67" footer="0.47"/>
  <pageSetup paperSize="9" firstPageNumber="44" orientation="portrait" useFirstPageNumber="1"/>
  <headerFooter alignWithMargins="0" scaleWithDoc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6"/>
  <sheetViews>
    <sheetView showZeros="0" topLeftCell="A12" workbookViewId="0">
      <selection activeCell="E34" sqref="E34"/>
    </sheetView>
  </sheetViews>
  <sheetFormatPr defaultColWidth="28.375" defaultRowHeight="14.25" outlineLevelCol="3"/>
  <cols>
    <col min="1" max="1" width="49.25" style="25" customWidth="1"/>
    <col min="2" max="2" width="24.375" style="25" customWidth="1"/>
    <col min="3" max="4" width="9" style="25" hidden="1" customWidth="1"/>
    <col min="5" max="5" width="9.375" style="25" customWidth="1"/>
    <col min="6" max="252" width="9" style="25" customWidth="1"/>
    <col min="253" max="253" width="27.5" style="25" customWidth="1"/>
    <col min="254" max="254" width="6.75" style="25" customWidth="1"/>
    <col min="255" max="255" width="7.125" style="25" customWidth="1"/>
    <col min="256" max="16384" width="28.375" style="25"/>
  </cols>
  <sheetData>
    <row r="1" s="71" customFormat="1" ht="18.75" customHeight="1" spans="1:3">
      <c r="A1" s="73" t="s">
        <v>1268</v>
      </c>
      <c r="B1" s="74"/>
      <c r="C1" s="75"/>
    </row>
    <row r="2" ht="27" customHeight="1" spans="1:4">
      <c r="A2" s="76" t="s">
        <v>1269</v>
      </c>
      <c r="B2" s="76"/>
      <c r="C2" s="77"/>
      <c r="D2" s="77"/>
    </row>
    <row r="3" ht="19.5" customHeight="1" spans="1:2">
      <c r="A3" s="78"/>
      <c r="B3" s="79" t="s">
        <v>28</v>
      </c>
    </row>
    <row r="4" ht="24.95" customHeight="1" spans="1:2">
      <c r="A4" s="80" t="s">
        <v>29</v>
      </c>
      <c r="B4" s="80" t="s">
        <v>1254</v>
      </c>
    </row>
    <row r="5" ht="24.95" customHeight="1" spans="1:2">
      <c r="A5" s="81"/>
      <c r="B5" s="81"/>
    </row>
    <row r="6" s="72" customFormat="1" ht="24.95" customHeight="1" spans="1:2">
      <c r="A6" s="82" t="s">
        <v>1270</v>
      </c>
      <c r="B6" s="83"/>
    </row>
    <row r="7" s="72" customFormat="1" ht="24.95" customHeight="1" spans="1:2">
      <c r="A7" s="82" t="s">
        <v>1271</v>
      </c>
      <c r="B7" s="83"/>
    </row>
    <row r="8" s="72" customFormat="1" ht="24.95" customHeight="1" spans="1:2">
      <c r="A8" s="82" t="s">
        <v>1272</v>
      </c>
      <c r="B8" s="83">
        <v>628000</v>
      </c>
    </row>
    <row r="9" s="72" customFormat="1" ht="24.95" customHeight="1" spans="1:2">
      <c r="A9" s="84" t="s">
        <v>1273</v>
      </c>
      <c r="B9" s="83">
        <v>600000</v>
      </c>
    </row>
    <row r="10" s="72" customFormat="1" ht="24.95" customHeight="1" spans="1:2">
      <c r="A10" s="84" t="s">
        <v>1274</v>
      </c>
      <c r="B10" s="83"/>
    </row>
    <row r="11" s="72" customFormat="1" ht="24.95" customHeight="1" spans="1:2">
      <c r="A11" s="82" t="s">
        <v>1275</v>
      </c>
      <c r="B11" s="83"/>
    </row>
    <row r="12" s="72" customFormat="1" ht="24.95" customHeight="1" spans="1:2">
      <c r="A12" s="82" t="s">
        <v>1276</v>
      </c>
      <c r="B12" s="83">
        <v>18000</v>
      </c>
    </row>
    <row r="13" s="72" customFormat="1" ht="24.95" customHeight="1" spans="1:2">
      <c r="A13" s="82" t="s">
        <v>1277</v>
      </c>
      <c r="B13" s="83">
        <v>10000</v>
      </c>
    </row>
    <row r="14" s="72" customFormat="1" ht="24.95" customHeight="1" spans="1:2">
      <c r="A14" s="82" t="s">
        <v>1278</v>
      </c>
      <c r="B14" s="83"/>
    </row>
    <row r="15" s="72" customFormat="1" ht="24.95" customHeight="1" spans="1:2">
      <c r="A15" s="82" t="s">
        <v>1279</v>
      </c>
      <c r="B15" s="83"/>
    </row>
    <row r="16" s="72" customFormat="1" ht="24.95" customHeight="1" spans="1:2">
      <c r="A16" s="82" t="s">
        <v>1280</v>
      </c>
      <c r="B16" s="85"/>
    </row>
    <row r="17" s="72" customFormat="1" ht="24.95" customHeight="1" spans="1:2">
      <c r="A17" s="82" t="s">
        <v>1281</v>
      </c>
      <c r="B17" s="83"/>
    </row>
    <row r="18" s="72" customFormat="1" ht="24.95" customHeight="1" spans="1:2">
      <c r="A18" s="82" t="s">
        <v>1282</v>
      </c>
      <c r="B18" s="83"/>
    </row>
    <row r="19" s="72" customFormat="1" ht="24.95" customHeight="1" spans="1:2">
      <c r="A19" s="86"/>
      <c r="B19" s="83"/>
    </row>
    <row r="20" s="72" customFormat="1" ht="24.95" customHeight="1" spans="1:2">
      <c r="A20" s="87" t="s">
        <v>1283</v>
      </c>
      <c r="B20" s="83">
        <f>SUM(B6:B8,B14:B18)</f>
        <v>628000</v>
      </c>
    </row>
    <row r="21" s="72" customFormat="1" ht="24.95" customHeight="1" spans="1:2">
      <c r="A21" s="85" t="s">
        <v>1284</v>
      </c>
      <c r="B21" s="85">
        <v>200000</v>
      </c>
    </row>
    <row r="22" s="72" customFormat="1" ht="24.95" customHeight="1" spans="1:2">
      <c r="A22" s="87" t="s">
        <v>1285</v>
      </c>
      <c r="B22" s="85"/>
    </row>
    <row r="23" s="72" customFormat="1" ht="24.95" customHeight="1" spans="1:2">
      <c r="A23" s="85" t="s">
        <v>1286</v>
      </c>
      <c r="B23" s="85">
        <v>372000</v>
      </c>
    </row>
    <row r="24" s="72" customFormat="1" ht="24.95" customHeight="1" spans="1:2">
      <c r="A24" s="87" t="s">
        <v>1287</v>
      </c>
      <c r="B24" s="87"/>
    </row>
    <row r="25" s="72" customFormat="1" ht="24.95" customHeight="1" spans="1:2">
      <c r="A25" s="87" t="s">
        <v>1288</v>
      </c>
      <c r="B25" s="88"/>
    </row>
    <row r="26" s="72" customFormat="1" ht="24.95" customHeight="1" spans="1:2">
      <c r="A26" s="89" t="s">
        <v>1289</v>
      </c>
      <c r="B26" s="90">
        <f>B20++B21+B22+B23+B24+B25</f>
        <v>1200000</v>
      </c>
    </row>
    <row r="27" s="72" customFormat="1" ht="24.95" customHeight="1" spans="1:2">
      <c r="A27" s="25"/>
      <c r="B27" s="25"/>
    </row>
    <row r="28" s="72" customFormat="1" ht="24.95" customHeight="1" spans="1:2">
      <c r="A28" s="25"/>
      <c r="B28" s="25"/>
    </row>
    <row r="29" s="72" customFormat="1" ht="23.25" customHeight="1" spans="1:2">
      <c r="A29" s="25"/>
      <c r="B29" s="25"/>
    </row>
    <row r="30" s="72" customFormat="1" ht="24.95" customHeight="1" spans="1:2">
      <c r="A30" s="25"/>
      <c r="B30" s="25"/>
    </row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3">
    <mergeCell ref="A2:B2"/>
    <mergeCell ref="A4:A5"/>
    <mergeCell ref="B4:B5"/>
  </mergeCells>
  <printOptions horizontalCentered="1"/>
  <pageMargins left="0.59" right="0.47" top="0.37" bottom="0.72" header="0.67" footer="0.47"/>
  <pageSetup paperSize="9" firstPageNumber="44" orientation="portrait" useFirstPageNumber="1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随风而起</cp:lastModifiedBy>
  <dcterms:created xsi:type="dcterms:W3CDTF">2020-01-19T00:47:00Z</dcterms:created>
  <cp:lastPrinted>2020-01-19T01:57:00Z</cp:lastPrinted>
  <dcterms:modified xsi:type="dcterms:W3CDTF">2022-09-06T10:50:36Z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A5175E2BE12E4C16A9FA1B6DA26A01E2</vt:lpwstr>
  </property>
</Properties>
</file>