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<sst xmlns="http://schemas.openxmlformats.org/spreadsheetml/2006/main" count="227">
  <si>
    <t>附件</t>
  </si>
  <si>
    <r>
      <t>2019年市城区城市基础设施项目建设计划表</t>
    </r>
    <r>
      <rPr>
        <sz val="16"/>
        <rFont val="方正小标宋简体"/>
        <charset val="134"/>
      </rPr>
      <t xml:space="preserve">
                                                                                                                                                    </t>
    </r>
    <r>
      <rPr>
        <sz val="16"/>
        <rFont val="仿宋_GB2312"/>
        <charset val="134"/>
      </rPr>
      <t>单位：万元</t>
    </r>
    <r>
      <rPr>
        <sz val="16"/>
        <rFont val="方正小标宋简体"/>
        <charset val="134"/>
      </rPr>
      <t xml:space="preserve">
</t>
    </r>
  </si>
  <si>
    <t>序号</t>
  </si>
  <si>
    <t>项目名称</t>
  </si>
  <si>
    <t>项目
业主</t>
  </si>
  <si>
    <t>项目基本情况</t>
  </si>
  <si>
    <t>项目进展情况</t>
  </si>
  <si>
    <t>概算
总投资</t>
  </si>
  <si>
    <t>已完成投资</t>
  </si>
  <si>
    <t>2019形象进度</t>
  </si>
  <si>
    <t>2019年
计划投资</t>
  </si>
  <si>
    <t>资金来源</t>
  </si>
  <si>
    <t>一、续建项目（共22个）</t>
  </si>
  <si>
    <t>学院路二期</t>
  </si>
  <si>
    <t>两路公司</t>
  </si>
  <si>
    <t>长5.5km，宽40米</t>
  </si>
  <si>
    <t>基本完成道路路基；完成雨溪中桥基础工程；正在建设跨铁路大桥路面工程</t>
  </si>
  <si>
    <t>竣工</t>
  </si>
  <si>
    <t>政府投资（其中债券3000万元）</t>
  </si>
  <si>
    <t>宝庆西路延伸段</t>
  </si>
  <si>
    <t>资江二桥至杨家垅段雨污水管道敷设，人行道、路灯建设，全长1700米</t>
  </si>
  <si>
    <t>完成顶管2100米，路灯管预埋2700米，人行道5000平方米</t>
  </si>
  <si>
    <t>政府投资</t>
  </si>
  <si>
    <t>蔡锷故居文化博览园</t>
  </si>
  <si>
    <t>市城建投公司</t>
  </si>
  <si>
    <t>占地400亩，将军故居、纪念碑、纪念馆、园区内道路建设</t>
  </si>
  <si>
    <t>纪念馆、门楼、游客服务中心主体全部完成；园内设施完成80%</t>
  </si>
  <si>
    <t>1.完成现有部分扫尾
2.竣工开园</t>
  </si>
  <si>
    <t>S231</t>
  </si>
  <si>
    <t>S231板桥至黄草坪段改造</t>
  </si>
  <si>
    <t>完成90%路基，其中2公里已通车</t>
  </si>
  <si>
    <t>建成通车</t>
  </si>
  <si>
    <t>白马大道</t>
  </si>
  <si>
    <t>昭阳路-邵云路段900m×60m；
世纪大道-金鸡路段1800m×60m</t>
  </si>
  <si>
    <t>昭阳路-邵云路段基本完成征地，完成房屋、设施登记；世纪大道-金鸡路段完成前期工作</t>
  </si>
  <si>
    <t>完成在建部分扫尾，与昭阳路顺接，其余停建</t>
  </si>
  <si>
    <t>资江南岸防洪堤</t>
  </si>
  <si>
    <t>市城建投公司、大祥区政府</t>
  </si>
  <si>
    <t>西湖桥至新滩渡口，全长2.6千米</t>
  </si>
  <si>
    <t>完成部分防洪墙基础、墙身、神滩涵闸涵身工程等</t>
  </si>
  <si>
    <t>大祥坪公共停车场</t>
  </si>
  <si>
    <t>总占地面积1.88万平方米，建筑面积0.4万平方米。地面建设体育运动场，休闲广场，公共厕所和绿化带等，地下车位800个</t>
  </si>
  <si>
    <t>前期工作</t>
  </si>
  <si>
    <t>开工</t>
  </si>
  <si>
    <t>EPC+F+O</t>
  </si>
  <si>
    <t>智慧静态停车场及充电桩</t>
  </si>
  <si>
    <t>根据专项规划择址100处左右</t>
  </si>
  <si>
    <t>专项规划论证阶段</t>
  </si>
  <si>
    <t>-</t>
  </si>
  <si>
    <t>完成前期工作</t>
  </si>
  <si>
    <t>市火车站综合客运枢纽</t>
  </si>
  <si>
    <t>市住建局、市交通枢纽公司</t>
  </si>
  <si>
    <t>3.2万平方米站房；20米宽落客平台；1.4万平方米地面停车场</t>
  </si>
  <si>
    <t>完成下穿怀邵衡段铁路工程施工建设、完成益湛段施工图设计及财评工作并开工；完成邵阳火车站办公用房搬迁，新建出站通道、线上候车厅全面动工，临时站房全面启用</t>
  </si>
  <si>
    <t>立新路</t>
  </si>
  <si>
    <t>1120m×24m</t>
  </si>
  <si>
    <t>新华桥-砂塘桥段已建成通车，两侧人行道未到位。砂塘桥-财神桥路基基本完成</t>
  </si>
  <si>
    <t>竣工通车</t>
  </si>
  <si>
    <t>两沟环境污染综合治理和龙须塘路</t>
  </si>
  <si>
    <t>龙须沟、洋溪沟长11.3公里河道内淤泥清理及河岸护砌，填埋场建设；龙须塘路长1969.6米，宽40米</t>
  </si>
  <si>
    <t>完成龙须沟、洋溪沟河道内淤泥清理及河岸护砌。
龙须塘路半幅通车，排污管道铺设贯通</t>
  </si>
  <si>
    <t>城区高压输电电缆沟建设</t>
  </si>
  <si>
    <t>体育新城等市区21条道路电力管沟建设</t>
  </si>
  <si>
    <t>完成邵水东路、邵水西路、科文路电力管沟开挖、回填及套管敷设；完成桔园变电站至友阿国际广场段、五一南路延伸段至邵水桥段的电力套管敷设；邵水桥至青龙桥段完成横穿管顶管</t>
  </si>
  <si>
    <t>邵水东路南段</t>
  </si>
  <si>
    <t>2540m×24m洛湛铁路至建设南路</t>
  </si>
  <si>
    <t>基本完成洛湛铁路桥至宋家院子段施工，洛湛铁路桥至长岭路段沥青面层尚未摊铺，人行道、综合管线工程、绿化和照明正在进行收尾施工</t>
  </si>
  <si>
    <t>完成洛湛铁路至建设南路段主车道扫尾，其余停建</t>
  </si>
  <si>
    <t>紫霞路</t>
  </si>
  <si>
    <t>902m×60m铜铃东路-彭古亭路</t>
  </si>
  <si>
    <t>已完成全部路基、排水、护坡工程以及80%路面工程</t>
  </si>
  <si>
    <t>体育运动学校新建工程</t>
  </si>
  <si>
    <r>
      <rPr>
        <sz val="11"/>
        <rFont val="宋体"/>
        <charset val="134"/>
      </rPr>
      <t>新建工程建设12477</t>
    </r>
    <r>
      <rPr>
        <sz val="11"/>
        <rFont val="SimSun"/>
        <charset val="134"/>
      </rPr>
      <t>㎡</t>
    </r>
    <r>
      <rPr>
        <sz val="11"/>
        <rFont val="宋体"/>
        <charset val="134"/>
      </rPr>
      <t>（其中，教研楼1栋，约2033㎡；教学楼1栋，约6052㎡；宿舍楼2栋，约3547㎡；训练及器械房2栋，约615㎡；其他功能用房约230㎡）</t>
    </r>
  </si>
  <si>
    <t>主体已完工，室内装修已近尾声，室外绿化、内部道路及给排水系统、学校大门及教学楼、宿舍楼房门等未完成</t>
  </si>
  <si>
    <t>邵西大道</t>
  </si>
  <si>
    <t>全长5138米，其中邵西大道（资江北路-320国道）长3500米，宽60米；资江北路连接线（桂花桥西段-邵西大道）长620米，宽40米；桂花桥连接线（桂花桥西段-邵西大道）长1018米，宽60米</t>
  </si>
  <si>
    <t>主线及连接线土石方已全部完成；雨、污管完成93%；主线车行道水稳层完成80%、道路右幅沥青路面底层已完工；连接线车行道水稳层及沥青路面底层已完成</t>
  </si>
  <si>
    <t>完成主车道建设，其余停建</t>
  </si>
  <si>
    <t>湘中幼儿师范高等专科学校建设</t>
  </si>
  <si>
    <t>市社发投公司</t>
  </si>
  <si>
    <t>占地670亩，一期建筑面积约20万平方米（项目总建筑面积25万平方米）。安置房占地约50亩，建筑面积约2.5万平方米</t>
  </si>
  <si>
    <t>已基本完工并投入使用</t>
  </si>
  <si>
    <t>完成安置房8#栋、11#栋的主体工程。完成湘中幼专后续建设</t>
  </si>
  <si>
    <t>第一中学搬迁建设项目</t>
  </si>
  <si>
    <t>占地301.2亩，规划学生总人数6000人，120个班级，设计总建筑面积14.94万㎡</t>
  </si>
  <si>
    <t>已基本完工，正在进行工程扫尾</t>
  </si>
  <si>
    <t>车家路</t>
  </si>
  <si>
    <t>846米×12米</t>
  </si>
  <si>
    <t>市府路</t>
  </si>
  <si>
    <t>西湖北路至北塔路，长800米×宽16米</t>
  </si>
  <si>
    <t>未动工</t>
  </si>
  <si>
    <t>百合路</t>
  </si>
  <si>
    <t>建设南路至市福利院北，长520米，宽16米</t>
  </si>
  <si>
    <t>桃花桥</t>
  </si>
  <si>
    <t>连接白马大道和湖口井路，长240m，宽38m</t>
  </si>
  <si>
    <t>架设栈桥，桩基动工</t>
  </si>
  <si>
    <t>完成主体工程</t>
  </si>
  <si>
    <t>小计</t>
  </si>
  <si>
    <t>二、新建项目（30个）</t>
  </si>
  <si>
    <t>（一）棚改项目（15个）</t>
  </si>
  <si>
    <t>危旧房屋改扩翻建</t>
  </si>
  <si>
    <t>一、二房管所</t>
  </si>
  <si>
    <t>611户、30550平方米改扩翻建</t>
  </si>
  <si>
    <t>基本完成</t>
  </si>
  <si>
    <t>湖南建筑装修机具总厂棚户区改造（二期）</t>
  </si>
  <si>
    <t>卓越房地产开发有限公司</t>
  </si>
  <si>
    <t>改造户数537户、拆迁面积21868平方米</t>
  </si>
  <si>
    <t>安置房主体已竣工</t>
  </si>
  <si>
    <t>完成拆迁工作，补办相关报建手续</t>
  </si>
  <si>
    <t>社会投资</t>
  </si>
  <si>
    <t>新鑫矿苑棚户区改造（新东、短板桥、肖家冲煤矿）</t>
  </si>
  <si>
    <t>市应急管理局</t>
  </si>
  <si>
    <t>改造户数1803户、拆迁面积75735平方米</t>
  </si>
  <si>
    <t>正在搬迁（已完成搬迁210户）</t>
  </si>
  <si>
    <t>完成项目立项报批报建手续，开工建设</t>
  </si>
  <si>
    <t>白洲社区棚改</t>
  </si>
  <si>
    <t>大祥城乡建设公司</t>
  </si>
  <si>
    <t>改造户数366户，总用地面积63327.9平方米，总拆迁面积33147平方米</t>
  </si>
  <si>
    <t>完成立项，正在申报棚改专项债券</t>
  </si>
  <si>
    <t>1.完成征地拆迁；
2.土地净地出让；
3.完成基础设施建设</t>
  </si>
  <si>
    <t>招商引资</t>
  </si>
  <si>
    <t>深塘片区棚改</t>
  </si>
  <si>
    <t>改造户数438户，总用地面积193218平方米，总拆迁面积43000平方米</t>
  </si>
  <si>
    <t>1.完成征地拆迁；
2.土地净地出让</t>
  </si>
  <si>
    <t>西外街福星片区棚改项目</t>
  </si>
  <si>
    <t>改造户数112户，总用地面积11000平方米，总拆迁面积11307.2平方米</t>
  </si>
  <si>
    <t>1.完成征地拆迁；
2.安置房主体动工</t>
  </si>
  <si>
    <t>鸿大中域棚改</t>
  </si>
  <si>
    <t>双清棚改公司</t>
  </si>
  <si>
    <t>改造户数100户，拆迁面积16500㎡，用地面积7300㎡，建设面积39000平方米</t>
  </si>
  <si>
    <t>完成主体工程，周边基础道路建设启动</t>
  </si>
  <si>
    <t>完成拆迁安置户的回迁</t>
  </si>
  <si>
    <t>政府投资(国开行贷款资金）</t>
  </si>
  <si>
    <t>双清路三期棚改（原068棚改项目）</t>
  </si>
  <si>
    <t>改造户数980户，总拆迁面积69850㎡，总用地面积91644㎡</t>
  </si>
  <si>
    <t>完成1、7号楼建设，正在实施3、5号楼建设</t>
  </si>
  <si>
    <t>基本完成二期拆迁任务</t>
  </si>
  <si>
    <t>政府投资11000万(国开行贷款资金），社会投资4000万</t>
  </si>
  <si>
    <t>塔北路棚户区改造</t>
  </si>
  <si>
    <t>改造户数199户，拆迁面积20050㎡，用地面积15954㎡</t>
  </si>
  <si>
    <t>完成建筑面积3500余平方米的安置楼建设，正在进行拆迁</t>
  </si>
  <si>
    <t>启动拆迁，完成70%的拆迁任务，办理安置房建设的报批报建手续</t>
  </si>
  <si>
    <t>木材公司棚改</t>
  </si>
  <si>
    <t>改造户数287户，拆迁面积22090平方米</t>
  </si>
  <si>
    <t>完成规划、国土、可研、环评及发改立项，启动拆迁，完成拆迁任务的10%</t>
  </si>
  <si>
    <t>资江北路片区棚改</t>
  </si>
  <si>
    <t>北塔棚改公司</t>
  </si>
  <si>
    <t>完成拆迁面积47250平方米，完成拆迁630户</t>
  </si>
  <si>
    <t>启动征地拆迁</t>
  </si>
  <si>
    <t>5月上旬完成征地拆迁倒房，5月底完成土地挂牌出让交易</t>
  </si>
  <si>
    <t>政府投资、招商引资</t>
  </si>
  <si>
    <t>神滩片区棚改</t>
  </si>
  <si>
    <t>完成拆迁面积86560平方米，完成拆迁1082户</t>
  </si>
  <si>
    <t>完成土地报批</t>
  </si>
  <si>
    <t>9月底完成征地拆迁倒房，10月底完成土地挂牌出让交易</t>
  </si>
  <si>
    <t>南山路片区棚户区改造</t>
  </si>
  <si>
    <t>完成拆迁面积104857平方米，完成拆迁1314户</t>
  </si>
  <si>
    <t>启动土地报批</t>
  </si>
  <si>
    <t>7月底完成土地报批，12月初完成征地拆迁倒房，2020年一季度完成土地挂牌出让交易</t>
  </si>
  <si>
    <t>资枣片区棚改</t>
  </si>
  <si>
    <t>完成拆迁面积72380平方米，完成拆迁1024户</t>
  </si>
  <si>
    <t>邵石片区棚户区改造</t>
  </si>
  <si>
    <t>改造户数1234户，总拆迁面积1896645.7平方米，总用地面积320448.27平方米</t>
  </si>
  <si>
    <t>土地已征174亩，土地报批已完成214亩；启动前期工作</t>
  </si>
  <si>
    <t>启动征拆完成15%拆迁任务；启动安置房建设的前期报批、报建手续</t>
  </si>
  <si>
    <t>（二）安置项目（4个）</t>
  </si>
  <si>
    <t>学院路安置房</t>
  </si>
  <si>
    <t>梅子井、唐四、雨溪、新冲4处安置房建设，总建筑面积约33000平方米</t>
  </si>
  <si>
    <t>已办理完唐四、新冲、雨溪三处安置点立项、国土、规划手续，完成施工图设计，土石方工程动工</t>
  </si>
  <si>
    <t>争取开工</t>
  </si>
  <si>
    <t>大祥立交桥安置地、庙屋路安置地</t>
  </si>
  <si>
    <t>建设大祥立交桥凤形山、祭旗坡安置地，安置74户，庙屋路安置地安置12户</t>
  </si>
  <si>
    <t>祭旗坡安置地完成施工招投标；庙屋路安置地完成10户安置，还有2户未完成；凤形山安置地正在办理立项、规划手续</t>
  </si>
  <si>
    <t>集中安置小区、超期安置地基础工程及附属配套项目</t>
  </si>
  <si>
    <t>集中安置小区共计18个（其中城投13个），占地约967亩，建筑面积约179.6万㎡，可供安置房源8297套，可供门面12.27万㎡，车位1478个</t>
  </si>
  <si>
    <t>目前已完工安置小区3个，在建项目5个，未开工项目5个</t>
  </si>
  <si>
    <t>完成颜嘉湖、屏丰、紫薇苑三个安置房交付工作（212户）</t>
  </si>
  <si>
    <t>柘木、高撑、资枣、匡家、肥田、张家排、金家塘、余湖、戴家片区6-5#地、站前区4#地、桃花新城01-11#地等共计56宗安置地工程，建筑面积1861亩，安置3026户</t>
  </si>
  <si>
    <t>在建、新建</t>
  </si>
  <si>
    <t>完成31宗安置地前期工作（项目可研、方案设计、项目选址论证、项目现状修测、选址意见、国土预审、立项批复、施工图设计审批等前期工作）。完成柘木安置地基础工程50%、张家排安置地二期基础工程20%、金家塘安置地基础工程30%、肥田安置地基础工程30%、站前区4#安置地工程建设50%、枣园三区安置地基础工程（107户）、完成匡家二期安置地基础工程（38户）、高撑三期安置基础工程（41户）、张家排安置地一期基础工程（150户），财桥安置地二期基础工程（63户），立新二期基础工程（2户），砂塘安置地基础工程（13户），计划年底安置地交付414户</t>
  </si>
  <si>
    <t>（三）环境治理项目（11个）</t>
  </si>
  <si>
    <t>洄水头污水提升泵站工程</t>
  </si>
  <si>
    <t>公用事业基础公司</t>
  </si>
  <si>
    <t>总设计规模为每天提升输送4万吨污水</t>
  </si>
  <si>
    <t>在建，完成土建工程量90%，电气设备准备进场</t>
  </si>
  <si>
    <t>湘中幼儿师范高专污水处理工程</t>
  </si>
  <si>
    <r>
      <rPr>
        <sz val="11"/>
        <rFont val="宋体"/>
        <charset val="134"/>
      </rPr>
      <t>占地面积3978</t>
    </r>
    <r>
      <rPr>
        <sz val="11"/>
        <rFont val="SimSun"/>
        <charset val="134"/>
      </rPr>
      <t>㎡</t>
    </r>
    <r>
      <rPr>
        <sz val="11"/>
        <rFont val="宋体"/>
        <charset val="134"/>
      </rPr>
      <t>。处理规模近期2000T/天，远期3000T/天。污水出水水质达一级A，排放至厂区附近农田沟渠</t>
    </r>
  </si>
  <si>
    <t>完成场地平整,土石方工程约3万方，旋挖桩基础26根</t>
  </si>
  <si>
    <t>2019年8月底竣工通水</t>
  </si>
  <si>
    <t>红旗河整治工程</t>
  </si>
  <si>
    <t>整治（株木桥-六洲桥）8.96千米，公园占地面积15.5公顷</t>
  </si>
  <si>
    <t>完成南北两侧污水管网约9500米，还有约3700米未完成，完成部分河道清理、河堤填筑</t>
  </si>
  <si>
    <t>5月底完成红旗河单向污水管网拉通；12月完成颜嘉湖公园扫尾工程</t>
  </si>
  <si>
    <t>市区生活垃圾焚烧发电项目</t>
  </si>
  <si>
    <t>规划用地面积为220亩，一期设计处理规模为1500吨/日，配套建设炉渣处理厂和环保宣传基地，二期预留500吨/日的建设用地</t>
  </si>
  <si>
    <t>正在开展报批和PPP策划相关工作</t>
  </si>
  <si>
    <t>与新邵垃圾焚烧发电厂统筹考虑，争取开工</t>
  </si>
  <si>
    <t>PPP</t>
  </si>
  <si>
    <t>桂花渡水厂扩建项目</t>
  </si>
  <si>
    <t>市自来水公司</t>
  </si>
  <si>
    <t>占地80.31亩，建设总规模为20万吨／日。分二期建设，一期建设规模为10万吨／日</t>
  </si>
  <si>
    <t>完成部分报建，正在开展征地、拆迁</t>
  </si>
  <si>
    <t>茶元头污水截流工程</t>
  </si>
  <si>
    <t>污水提升一体化泵站一座（6000吨/天）、污水压力管道0.93公里、污水重力管3.5公里</t>
  </si>
  <si>
    <t>一体化泵站正在施工、完成污水压力管400米、污水重力管300米、工作井3个</t>
  </si>
  <si>
    <t>完成一体化泵站施工，完成污水收集管网建设</t>
  </si>
  <si>
    <t>龙须塘污水处理厂新建工程</t>
  </si>
  <si>
    <t>占地84.16亩，日处理规模为10万吨污水</t>
  </si>
  <si>
    <t>完成前期工作，正在实施招投标及PPP招商工作</t>
  </si>
  <si>
    <t>完成PPP项目招投标及招商工作，完成部分土建工程量</t>
  </si>
  <si>
    <t>餐厨垃圾无害化处理和资源化利用项目</t>
  </si>
  <si>
    <t>环卫基础设施建设有限公司</t>
  </si>
  <si>
    <t>占地约48亩。设计规模为日处理餐厨废弃物200吨，设3条生产线</t>
  </si>
  <si>
    <t>完成了审批手续</t>
  </si>
  <si>
    <t>2019年5月完成征地，7月开工建设</t>
  </si>
  <si>
    <t>法开署贷款</t>
  </si>
  <si>
    <t>洋溪桥污水处理厂提标和有组织排放</t>
  </si>
  <si>
    <t>提标改造10万m³/d，生物滤池除臭工艺</t>
  </si>
  <si>
    <t>已完成可研编制，待审批立项</t>
  </si>
  <si>
    <t>计划完成前期工作，2019年8月份开工建设</t>
  </si>
  <si>
    <t>BOT</t>
  </si>
  <si>
    <t>江北污水处理厂提标和有组织排放</t>
  </si>
  <si>
    <t>提标改造6万m³/d，全过程除臭工艺</t>
  </si>
  <si>
    <t>计划完成前期工作，2019年9月份开工建设</t>
  </si>
  <si>
    <t>红旗河污水处理厂提标和有组织排放</t>
  </si>
  <si>
    <t>扩建4万m³/d，提标改造8万m³/d，总规模达到8万m³/d，采用生物滤池除臭工艺</t>
  </si>
  <si>
    <t>计划完成前期工作，2019年10月份开工建设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</si>
</sst>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24"/>
      <name val="方正小标宋简体"/>
      <charset val="134"/>
    </font>
    <font>
      <sz val="16"/>
      <name val="方正小标宋简体"/>
      <charset val="134"/>
    </font>
    <font>
      <b/>
      <sz val="12"/>
      <name val="楷体"/>
      <charset val="134"/>
    </font>
    <font>
      <sz val="11"/>
      <name val="宋体"/>
      <charset val="134"/>
    </font>
    <font>
      <sz val="11"/>
      <name val="黑体"/>
      <charset val="134"/>
    </font>
    <font>
      <sz val="10.5"/>
      <name val="仿宋_GB2312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MS Sans Serif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Helv"/>
      <charset val="134"/>
    </font>
    <font>
      <sz val="11"/>
      <color rgb="FF000000"/>
      <name val="Tahoma"/>
      <charset val="134"/>
    </font>
    <font>
      <sz val="16"/>
      <name val="仿宋_GB2312"/>
      <charset val="134"/>
    </font>
    <font>
      <sz val="1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2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0" fillId="14" borderId="10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33" fillId="13" borderId="13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0"/>
    <xf numFmtId="0" fontId="24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6" fillId="0" borderId="0">
      <protection locked="0"/>
    </xf>
    <xf numFmtId="0" fontId="37" fillId="0" borderId="0">
      <protection locked="0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176" fontId="10" fillId="0" borderId="1" xfId="0" applyNumberFormat="1" applyFont="1" applyFill="1" applyBorder="1" applyAlignment="1">
      <alignment horizontal="left" vertical="center" wrapText="1"/>
    </xf>
    <xf numFmtId="0" fontId="0" fillId="0" borderId="1" xfId="0" applyBorder="1">
      <alignment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17 10 2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 43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常规 2 3 2" xfId="54"/>
    <cellStyle name="60% - 强调文字颜色 6" xfId="55" builtinId="52"/>
    <cellStyle name="常规 7" xfId="56"/>
    <cellStyle name="常规 4" xfId="57"/>
    <cellStyle name="常规 3" xfId="58"/>
    <cellStyle name="常规 2" xfId="59"/>
    <cellStyle name="常规_Sheet1_1" xfId="60"/>
    <cellStyle name="常规 15" xfId="6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638175</xdr:colOff>
      <xdr:row>27</xdr:row>
      <xdr:rowOff>0</xdr:rowOff>
    </xdr:from>
    <xdr:to>
      <xdr:col>3</xdr:col>
      <xdr:colOff>657225</xdr:colOff>
      <xdr:row>27</xdr:row>
      <xdr:rowOff>9525</xdr:rowOff>
    </xdr:to>
    <xdr:pic>
      <xdr:nvPicPr>
        <xdr:cNvPr id="2" name="Picture 1610" descr="clip_image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2206625" y="170942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638175</xdr:colOff>
      <xdr:row>27</xdr:row>
      <xdr:rowOff>0</xdr:rowOff>
    </xdr:from>
    <xdr:to>
      <xdr:col>3</xdr:col>
      <xdr:colOff>657225</xdr:colOff>
      <xdr:row>27</xdr:row>
      <xdr:rowOff>9525</xdr:rowOff>
    </xdr:to>
    <xdr:pic>
      <xdr:nvPicPr>
        <xdr:cNvPr id="3" name="Picture 1627" descr="clip_image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2206625" y="170942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638175</xdr:colOff>
      <xdr:row>27</xdr:row>
      <xdr:rowOff>0</xdr:rowOff>
    </xdr:from>
    <xdr:to>
      <xdr:col>3</xdr:col>
      <xdr:colOff>657225</xdr:colOff>
      <xdr:row>27</xdr:row>
      <xdr:rowOff>9525</xdr:rowOff>
    </xdr:to>
    <xdr:pic>
      <xdr:nvPicPr>
        <xdr:cNvPr id="4" name="Picture 1630" descr="clip_image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2206625" y="170942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638175</xdr:colOff>
      <xdr:row>46</xdr:row>
      <xdr:rowOff>0</xdr:rowOff>
    </xdr:from>
    <xdr:to>
      <xdr:col>3</xdr:col>
      <xdr:colOff>657225</xdr:colOff>
      <xdr:row>46</xdr:row>
      <xdr:rowOff>9525</xdr:rowOff>
    </xdr:to>
    <xdr:pic>
      <xdr:nvPicPr>
        <xdr:cNvPr id="5" name="Picture 1610" descr="clip_image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2206625" y="279717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638175</xdr:colOff>
      <xdr:row>46</xdr:row>
      <xdr:rowOff>0</xdr:rowOff>
    </xdr:from>
    <xdr:to>
      <xdr:col>3</xdr:col>
      <xdr:colOff>657225</xdr:colOff>
      <xdr:row>46</xdr:row>
      <xdr:rowOff>9525</xdr:rowOff>
    </xdr:to>
    <xdr:pic>
      <xdr:nvPicPr>
        <xdr:cNvPr id="6" name="Picture 1627" descr="clip_image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2206625" y="279717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638175</xdr:colOff>
      <xdr:row>46</xdr:row>
      <xdr:rowOff>0</xdr:rowOff>
    </xdr:from>
    <xdr:to>
      <xdr:col>3</xdr:col>
      <xdr:colOff>657225</xdr:colOff>
      <xdr:row>46</xdr:row>
      <xdr:rowOff>9525</xdr:rowOff>
    </xdr:to>
    <xdr:pic>
      <xdr:nvPicPr>
        <xdr:cNvPr id="7" name="Picture 1630" descr="clip_image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2206625" y="279717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581660</xdr:colOff>
      <xdr:row>12</xdr:row>
      <xdr:rowOff>0</xdr:rowOff>
    </xdr:from>
    <xdr:to>
      <xdr:col>6</xdr:col>
      <xdr:colOff>600710</xdr:colOff>
      <xdr:row>12</xdr:row>
      <xdr:rowOff>8890</xdr:rowOff>
    </xdr:to>
    <xdr:pic>
      <xdr:nvPicPr>
        <xdr:cNvPr id="74" name="Picture 170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80580" y="6515100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581660</xdr:colOff>
      <xdr:row>12</xdr:row>
      <xdr:rowOff>0</xdr:rowOff>
    </xdr:from>
    <xdr:to>
      <xdr:col>6</xdr:col>
      <xdr:colOff>600710</xdr:colOff>
      <xdr:row>12</xdr:row>
      <xdr:rowOff>8890</xdr:rowOff>
    </xdr:to>
    <xdr:pic>
      <xdr:nvPicPr>
        <xdr:cNvPr id="75" name="Picture 170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80580" y="6515100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581660</xdr:colOff>
      <xdr:row>12</xdr:row>
      <xdr:rowOff>0</xdr:rowOff>
    </xdr:from>
    <xdr:to>
      <xdr:col>6</xdr:col>
      <xdr:colOff>600710</xdr:colOff>
      <xdr:row>12</xdr:row>
      <xdr:rowOff>8890</xdr:rowOff>
    </xdr:to>
    <xdr:pic>
      <xdr:nvPicPr>
        <xdr:cNvPr id="76" name="Picture 170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80580" y="6515100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581660</xdr:colOff>
      <xdr:row>12</xdr:row>
      <xdr:rowOff>0</xdr:rowOff>
    </xdr:from>
    <xdr:to>
      <xdr:col>6</xdr:col>
      <xdr:colOff>600710</xdr:colOff>
      <xdr:row>12</xdr:row>
      <xdr:rowOff>8890</xdr:rowOff>
    </xdr:to>
    <xdr:pic>
      <xdr:nvPicPr>
        <xdr:cNvPr id="77" name="Picture 170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80580" y="6515100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581660</xdr:colOff>
      <xdr:row>12</xdr:row>
      <xdr:rowOff>0</xdr:rowOff>
    </xdr:from>
    <xdr:to>
      <xdr:col>6</xdr:col>
      <xdr:colOff>600710</xdr:colOff>
      <xdr:row>12</xdr:row>
      <xdr:rowOff>8890</xdr:rowOff>
    </xdr:to>
    <xdr:pic>
      <xdr:nvPicPr>
        <xdr:cNvPr id="78" name="Picture 170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80580" y="6515100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581660</xdr:colOff>
      <xdr:row>12</xdr:row>
      <xdr:rowOff>0</xdr:rowOff>
    </xdr:from>
    <xdr:to>
      <xdr:col>6</xdr:col>
      <xdr:colOff>600710</xdr:colOff>
      <xdr:row>12</xdr:row>
      <xdr:rowOff>8890</xdr:rowOff>
    </xdr:to>
    <xdr:pic>
      <xdr:nvPicPr>
        <xdr:cNvPr id="79" name="Picture 170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80580" y="6515100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581660</xdr:colOff>
      <xdr:row>12</xdr:row>
      <xdr:rowOff>0</xdr:rowOff>
    </xdr:from>
    <xdr:to>
      <xdr:col>6</xdr:col>
      <xdr:colOff>600710</xdr:colOff>
      <xdr:row>12</xdr:row>
      <xdr:rowOff>8890</xdr:rowOff>
    </xdr:to>
    <xdr:pic>
      <xdr:nvPicPr>
        <xdr:cNvPr id="80" name="Picture 170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80580" y="6515100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581660</xdr:colOff>
      <xdr:row>12</xdr:row>
      <xdr:rowOff>0</xdr:rowOff>
    </xdr:from>
    <xdr:to>
      <xdr:col>6</xdr:col>
      <xdr:colOff>600710</xdr:colOff>
      <xdr:row>12</xdr:row>
      <xdr:rowOff>8890</xdr:rowOff>
    </xdr:to>
    <xdr:pic>
      <xdr:nvPicPr>
        <xdr:cNvPr id="81" name="Picture 170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80580" y="6515100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581660</xdr:colOff>
      <xdr:row>12</xdr:row>
      <xdr:rowOff>0</xdr:rowOff>
    </xdr:from>
    <xdr:to>
      <xdr:col>6</xdr:col>
      <xdr:colOff>600710</xdr:colOff>
      <xdr:row>12</xdr:row>
      <xdr:rowOff>8890</xdr:rowOff>
    </xdr:to>
    <xdr:pic>
      <xdr:nvPicPr>
        <xdr:cNvPr id="82" name="Picture 170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80580" y="6515100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581660</xdr:colOff>
      <xdr:row>12</xdr:row>
      <xdr:rowOff>0</xdr:rowOff>
    </xdr:from>
    <xdr:to>
      <xdr:col>6</xdr:col>
      <xdr:colOff>600710</xdr:colOff>
      <xdr:row>12</xdr:row>
      <xdr:rowOff>8890</xdr:rowOff>
    </xdr:to>
    <xdr:pic>
      <xdr:nvPicPr>
        <xdr:cNvPr id="83" name="Picture 170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80580" y="6515100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581660</xdr:colOff>
      <xdr:row>12</xdr:row>
      <xdr:rowOff>0</xdr:rowOff>
    </xdr:from>
    <xdr:to>
      <xdr:col>6</xdr:col>
      <xdr:colOff>600710</xdr:colOff>
      <xdr:row>12</xdr:row>
      <xdr:rowOff>8890</xdr:rowOff>
    </xdr:to>
    <xdr:pic>
      <xdr:nvPicPr>
        <xdr:cNvPr id="84" name="Picture 170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80580" y="6515100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581660</xdr:colOff>
      <xdr:row>12</xdr:row>
      <xdr:rowOff>0</xdr:rowOff>
    </xdr:from>
    <xdr:to>
      <xdr:col>6</xdr:col>
      <xdr:colOff>600710</xdr:colOff>
      <xdr:row>12</xdr:row>
      <xdr:rowOff>8890</xdr:rowOff>
    </xdr:to>
    <xdr:pic>
      <xdr:nvPicPr>
        <xdr:cNvPr id="85" name="Picture 1707" descr="clip_image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80580" y="6515100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685800</xdr:colOff>
      <xdr:row>3</xdr:row>
      <xdr:rowOff>0</xdr:rowOff>
    </xdr:from>
    <xdr:to>
      <xdr:col>3</xdr:col>
      <xdr:colOff>747395</xdr:colOff>
      <xdr:row>3</xdr:row>
      <xdr:rowOff>28575</xdr:rowOff>
    </xdr:to>
    <xdr:pic>
      <xdr:nvPicPr>
        <xdr:cNvPr id="8" name="图片 10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4405" y="1295400"/>
          <a:ext cx="1361440" cy="28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685800</xdr:colOff>
      <xdr:row>3</xdr:row>
      <xdr:rowOff>0</xdr:rowOff>
    </xdr:from>
    <xdr:to>
      <xdr:col>4</xdr:col>
      <xdr:colOff>2047240</xdr:colOff>
      <xdr:row>3</xdr:row>
      <xdr:rowOff>28575</xdr:rowOff>
    </xdr:to>
    <xdr:pic>
      <xdr:nvPicPr>
        <xdr:cNvPr id="9" name="图片 10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9580" y="1295400"/>
          <a:ext cx="1361440" cy="28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915035</xdr:colOff>
      <xdr:row>3</xdr:row>
      <xdr:rowOff>0</xdr:rowOff>
    </xdr:from>
    <xdr:to>
      <xdr:col>3</xdr:col>
      <xdr:colOff>925830</xdr:colOff>
      <xdr:row>3</xdr:row>
      <xdr:rowOff>28575</xdr:rowOff>
    </xdr:to>
    <xdr:pic>
      <xdr:nvPicPr>
        <xdr:cNvPr id="10" name="图片 7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3485" y="1295400"/>
          <a:ext cx="10795" cy="28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915035</xdr:colOff>
      <xdr:row>3</xdr:row>
      <xdr:rowOff>0</xdr:rowOff>
    </xdr:from>
    <xdr:to>
      <xdr:col>4</xdr:col>
      <xdr:colOff>271145</xdr:colOff>
      <xdr:row>3</xdr:row>
      <xdr:rowOff>28575</xdr:rowOff>
    </xdr:to>
    <xdr:pic>
      <xdr:nvPicPr>
        <xdr:cNvPr id="11" name="图片 10" descr="clip_image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3485" y="1295400"/>
          <a:ext cx="1361440" cy="28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0"/>
  <sheetViews>
    <sheetView tabSelected="1" zoomScale="85" zoomScaleNormal="85" topLeftCell="A16" workbookViewId="0">
      <selection activeCell="J16" sqref="J16"/>
    </sheetView>
  </sheetViews>
  <sheetFormatPr defaultColWidth="9" defaultRowHeight="13.5"/>
  <cols>
    <col min="1" max="1" width="3.525" style="5" customWidth="1"/>
    <col min="2" max="2" width="9.70833333333333" customWidth="1"/>
    <col min="3" max="3" width="7.35" customWidth="1"/>
    <col min="4" max="4" width="26.3166666666667" customWidth="1"/>
    <col min="5" max="5" width="31.3166666666667" customWidth="1"/>
    <col min="6" max="6" width="8.38333333333333" customWidth="1"/>
    <col min="7" max="7" width="8.23333333333333" customWidth="1"/>
    <col min="8" max="8" width="23.0833333333333" customWidth="1"/>
    <col min="9" max="9" width="8.675" customWidth="1"/>
    <col min="10" max="10" width="9.99166666666667" customWidth="1"/>
    <col min="13" max="14" width="12.625"/>
  </cols>
  <sheetData>
    <row r="1" ht="22" customHeight="1" spans="1:2">
      <c r="A1" s="6" t="s">
        <v>0</v>
      </c>
      <c r="B1" s="7"/>
    </row>
    <row r="2" s="1" customFormat="1" ht="51" customHeight="1" spans="1:10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1" customFormat="1" ht="29" customHeight="1" spans="1:10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="1" customFormat="1" ht="28" customHeight="1" spans="1:10">
      <c r="A4" s="12" t="s">
        <v>12</v>
      </c>
      <c r="B4" s="13"/>
      <c r="C4" s="13"/>
      <c r="D4" s="13"/>
      <c r="E4" s="13"/>
      <c r="F4" s="13"/>
      <c r="G4" s="13"/>
      <c r="H4" s="13"/>
      <c r="I4" s="13"/>
      <c r="J4" s="36"/>
    </row>
    <row r="5" s="1" customFormat="1" ht="41" customHeight="1" spans="1:10">
      <c r="A5" s="14">
        <v>1</v>
      </c>
      <c r="B5" s="15" t="s">
        <v>13</v>
      </c>
      <c r="C5" s="15" t="s">
        <v>14</v>
      </c>
      <c r="D5" s="15" t="s">
        <v>15</v>
      </c>
      <c r="E5" s="15" t="s">
        <v>16</v>
      </c>
      <c r="F5" s="15">
        <v>63488</v>
      </c>
      <c r="G5" s="15">
        <v>60000</v>
      </c>
      <c r="H5" s="15" t="s">
        <v>17</v>
      </c>
      <c r="I5" s="37">
        <v>3488</v>
      </c>
      <c r="J5" s="15" t="s">
        <v>18</v>
      </c>
    </row>
    <row r="6" s="1" customFormat="1" ht="42" customHeight="1" spans="1:10">
      <c r="A6" s="14">
        <v>2</v>
      </c>
      <c r="B6" s="15" t="s">
        <v>19</v>
      </c>
      <c r="C6" s="15" t="s">
        <v>14</v>
      </c>
      <c r="D6" s="15" t="s">
        <v>20</v>
      </c>
      <c r="E6" s="15" t="s">
        <v>21</v>
      </c>
      <c r="F6" s="15">
        <v>5600</v>
      </c>
      <c r="G6" s="15">
        <v>4600</v>
      </c>
      <c r="H6" s="15" t="s">
        <v>17</v>
      </c>
      <c r="I6" s="37">
        <v>1000</v>
      </c>
      <c r="J6" s="37" t="s">
        <v>22</v>
      </c>
    </row>
    <row r="7" s="1" customFormat="1" ht="41" customHeight="1" spans="1:10">
      <c r="A7" s="14">
        <v>3</v>
      </c>
      <c r="B7" s="15" t="s">
        <v>23</v>
      </c>
      <c r="C7" s="15" t="s">
        <v>24</v>
      </c>
      <c r="D7" s="15" t="s">
        <v>25</v>
      </c>
      <c r="E7" s="15" t="s">
        <v>26</v>
      </c>
      <c r="F7" s="15">
        <v>9010</v>
      </c>
      <c r="G7" s="15">
        <v>15000</v>
      </c>
      <c r="H7" s="15" t="s">
        <v>27</v>
      </c>
      <c r="I7" s="37">
        <v>1600</v>
      </c>
      <c r="J7" s="37" t="s">
        <v>22</v>
      </c>
    </row>
    <row r="8" s="1" customFormat="1" ht="41" customHeight="1" spans="1:10">
      <c r="A8" s="14">
        <v>4</v>
      </c>
      <c r="B8" s="15" t="s">
        <v>28</v>
      </c>
      <c r="C8" s="15" t="s">
        <v>24</v>
      </c>
      <c r="D8" s="15" t="s">
        <v>29</v>
      </c>
      <c r="E8" s="15" t="s">
        <v>30</v>
      </c>
      <c r="F8" s="15">
        <v>18000</v>
      </c>
      <c r="G8" s="15">
        <v>16000</v>
      </c>
      <c r="H8" s="15" t="s">
        <v>31</v>
      </c>
      <c r="I8" s="37">
        <v>2000</v>
      </c>
      <c r="J8" s="15" t="s">
        <v>18</v>
      </c>
    </row>
    <row r="9" s="1" customFormat="1" ht="52" customHeight="1" spans="1:10">
      <c r="A9" s="14">
        <v>5</v>
      </c>
      <c r="B9" s="15" t="s">
        <v>32</v>
      </c>
      <c r="C9" s="15" t="s">
        <v>24</v>
      </c>
      <c r="D9" s="15" t="s">
        <v>33</v>
      </c>
      <c r="E9" s="15" t="s">
        <v>34</v>
      </c>
      <c r="F9" s="15">
        <v>47000</v>
      </c>
      <c r="G9" s="15">
        <v>4000</v>
      </c>
      <c r="H9" s="15" t="s">
        <v>35</v>
      </c>
      <c r="I9" s="37">
        <v>3500</v>
      </c>
      <c r="J9" s="37" t="s">
        <v>22</v>
      </c>
    </row>
    <row r="10" s="1" customFormat="1" ht="54" customHeight="1" spans="1:10">
      <c r="A10" s="14">
        <v>6</v>
      </c>
      <c r="B10" s="15" t="s">
        <v>36</v>
      </c>
      <c r="C10" s="15" t="s">
        <v>37</v>
      </c>
      <c r="D10" s="15" t="s">
        <v>38</v>
      </c>
      <c r="E10" s="15" t="s">
        <v>39</v>
      </c>
      <c r="F10" s="15">
        <v>18000</v>
      </c>
      <c r="G10" s="15">
        <v>12275</v>
      </c>
      <c r="H10" s="15" t="s">
        <v>17</v>
      </c>
      <c r="I10" s="37">
        <v>6000</v>
      </c>
      <c r="J10" s="37" t="s">
        <v>22</v>
      </c>
    </row>
    <row r="11" s="1" customFormat="1" ht="68" customHeight="1" spans="1:10">
      <c r="A11" s="14">
        <v>7</v>
      </c>
      <c r="B11" s="15" t="s">
        <v>40</v>
      </c>
      <c r="C11" s="15" t="s">
        <v>24</v>
      </c>
      <c r="D11" s="15" t="s">
        <v>41</v>
      </c>
      <c r="E11" s="15" t="s">
        <v>42</v>
      </c>
      <c r="F11" s="15">
        <v>19000</v>
      </c>
      <c r="G11" s="15">
        <v>0</v>
      </c>
      <c r="H11" s="16" t="s">
        <v>43</v>
      </c>
      <c r="I11" s="37">
        <v>2000</v>
      </c>
      <c r="J11" s="37" t="s">
        <v>44</v>
      </c>
    </row>
    <row r="12" s="1" customFormat="1" ht="44" customHeight="1" spans="1:10">
      <c r="A12" s="14">
        <v>8</v>
      </c>
      <c r="B12" s="15" t="s">
        <v>45</v>
      </c>
      <c r="C12" s="15" t="s">
        <v>24</v>
      </c>
      <c r="D12" s="15" t="s">
        <v>46</v>
      </c>
      <c r="E12" s="15" t="s">
        <v>47</v>
      </c>
      <c r="F12" s="15" t="s">
        <v>48</v>
      </c>
      <c r="G12" s="15">
        <v>68</v>
      </c>
      <c r="H12" s="16" t="s">
        <v>49</v>
      </c>
      <c r="I12" s="37">
        <v>1000</v>
      </c>
      <c r="J12" s="37" t="s">
        <v>44</v>
      </c>
    </row>
    <row r="13" s="1" customFormat="1" ht="109" customHeight="1" spans="1:10">
      <c r="A13" s="14">
        <v>9</v>
      </c>
      <c r="B13" s="15" t="s">
        <v>50</v>
      </c>
      <c r="C13" s="15" t="s">
        <v>51</v>
      </c>
      <c r="D13" s="15" t="s">
        <v>52</v>
      </c>
      <c r="E13" s="15" t="s">
        <v>42</v>
      </c>
      <c r="F13" s="15">
        <v>99950</v>
      </c>
      <c r="G13" s="15">
        <v>0</v>
      </c>
      <c r="H13" s="15" t="s">
        <v>53</v>
      </c>
      <c r="I13" s="37">
        <v>10000</v>
      </c>
      <c r="J13" s="37" t="s">
        <v>22</v>
      </c>
    </row>
    <row r="14" s="1" customFormat="1" ht="44" customHeight="1" spans="1:10">
      <c r="A14" s="14">
        <v>10</v>
      </c>
      <c r="B14" s="15" t="s">
        <v>54</v>
      </c>
      <c r="C14" s="15" t="s">
        <v>24</v>
      </c>
      <c r="D14" s="15" t="s">
        <v>55</v>
      </c>
      <c r="E14" s="15" t="s">
        <v>56</v>
      </c>
      <c r="F14" s="15">
        <v>10000</v>
      </c>
      <c r="G14" s="15">
        <v>9500</v>
      </c>
      <c r="H14" s="15" t="s">
        <v>57</v>
      </c>
      <c r="I14" s="37">
        <v>3500</v>
      </c>
      <c r="J14" s="37" t="s">
        <v>22</v>
      </c>
    </row>
    <row r="15" s="1" customFormat="1" ht="58" customHeight="1" spans="1:10">
      <c r="A15" s="14">
        <v>11</v>
      </c>
      <c r="B15" s="15" t="s">
        <v>58</v>
      </c>
      <c r="C15" s="15" t="s">
        <v>24</v>
      </c>
      <c r="D15" s="15" t="s">
        <v>59</v>
      </c>
      <c r="E15" s="15" t="s">
        <v>60</v>
      </c>
      <c r="F15" s="15">
        <v>60000</v>
      </c>
      <c r="G15" s="15">
        <v>18000</v>
      </c>
      <c r="H15" s="15" t="s">
        <v>17</v>
      </c>
      <c r="I15" s="37">
        <v>11600</v>
      </c>
      <c r="J15" s="37" t="s">
        <v>22</v>
      </c>
    </row>
    <row r="16" s="1" customFormat="1" ht="89" customHeight="1" spans="1:10">
      <c r="A16" s="14">
        <v>12</v>
      </c>
      <c r="B16" s="15" t="s">
        <v>61</v>
      </c>
      <c r="C16" s="15" t="s">
        <v>24</v>
      </c>
      <c r="D16" s="15" t="s">
        <v>62</v>
      </c>
      <c r="E16" s="15" t="s">
        <v>63</v>
      </c>
      <c r="F16" s="15">
        <v>9000</v>
      </c>
      <c r="G16" s="15">
        <v>3600</v>
      </c>
      <c r="H16" s="15" t="s">
        <v>17</v>
      </c>
      <c r="I16" s="37">
        <v>5800</v>
      </c>
      <c r="J16" s="37" t="s">
        <v>22</v>
      </c>
    </row>
    <row r="17" s="1" customFormat="1" ht="77" customHeight="1" spans="1:10">
      <c r="A17" s="14">
        <v>13</v>
      </c>
      <c r="B17" s="15" t="s">
        <v>64</v>
      </c>
      <c r="C17" s="15" t="s">
        <v>24</v>
      </c>
      <c r="D17" s="15" t="s">
        <v>65</v>
      </c>
      <c r="E17" s="15" t="s">
        <v>66</v>
      </c>
      <c r="F17" s="15">
        <v>14000</v>
      </c>
      <c r="G17" s="15">
        <v>23010</v>
      </c>
      <c r="H17" s="15" t="s">
        <v>67</v>
      </c>
      <c r="I17" s="37">
        <v>1500</v>
      </c>
      <c r="J17" s="37" t="s">
        <v>22</v>
      </c>
    </row>
    <row r="18" s="1" customFormat="1" ht="31" customHeight="1" spans="1:10">
      <c r="A18" s="14">
        <v>14</v>
      </c>
      <c r="B18" s="15" t="s">
        <v>68</v>
      </c>
      <c r="C18" s="15" t="s">
        <v>24</v>
      </c>
      <c r="D18" s="15" t="s">
        <v>69</v>
      </c>
      <c r="E18" s="15" t="s">
        <v>70</v>
      </c>
      <c r="F18" s="15">
        <v>7058</v>
      </c>
      <c r="G18" s="15">
        <v>6458</v>
      </c>
      <c r="H18" s="15" t="s">
        <v>17</v>
      </c>
      <c r="I18" s="37">
        <v>600</v>
      </c>
      <c r="J18" s="37" t="s">
        <v>22</v>
      </c>
    </row>
    <row r="19" s="1" customFormat="1" ht="80" customHeight="1" spans="1:10">
      <c r="A19" s="14">
        <v>15</v>
      </c>
      <c r="B19" s="15" t="s">
        <v>71</v>
      </c>
      <c r="C19" s="15" t="s">
        <v>24</v>
      </c>
      <c r="D19" s="15" t="s">
        <v>72</v>
      </c>
      <c r="E19" s="15" t="s">
        <v>73</v>
      </c>
      <c r="F19" s="15">
        <v>7000</v>
      </c>
      <c r="G19" s="15">
        <v>6237</v>
      </c>
      <c r="H19" s="15" t="s">
        <v>17</v>
      </c>
      <c r="I19" s="37">
        <v>763</v>
      </c>
      <c r="J19" s="37" t="s">
        <v>22</v>
      </c>
    </row>
    <row r="20" s="1" customFormat="1" ht="95" customHeight="1" spans="1:10">
      <c r="A20" s="14">
        <v>16</v>
      </c>
      <c r="B20" s="15" t="s">
        <v>74</v>
      </c>
      <c r="C20" s="15" t="s">
        <v>24</v>
      </c>
      <c r="D20" s="15" t="s">
        <v>75</v>
      </c>
      <c r="E20" s="15" t="s">
        <v>76</v>
      </c>
      <c r="F20" s="15">
        <v>63338</v>
      </c>
      <c r="G20" s="15">
        <v>48338</v>
      </c>
      <c r="H20" s="15" t="s">
        <v>77</v>
      </c>
      <c r="I20" s="37">
        <v>6500</v>
      </c>
      <c r="J20" s="37" t="s">
        <v>22</v>
      </c>
    </row>
    <row r="21" s="1" customFormat="1" ht="66" customHeight="1" spans="1:10">
      <c r="A21" s="14">
        <v>17</v>
      </c>
      <c r="B21" s="15" t="s">
        <v>78</v>
      </c>
      <c r="C21" s="15" t="s">
        <v>79</v>
      </c>
      <c r="D21" s="15" t="s">
        <v>80</v>
      </c>
      <c r="E21" s="15" t="s">
        <v>81</v>
      </c>
      <c r="F21" s="15">
        <v>90000</v>
      </c>
      <c r="G21" s="15">
        <v>81800</v>
      </c>
      <c r="H21" s="17" t="s">
        <v>82</v>
      </c>
      <c r="I21" s="37">
        <f>F21-G21</f>
        <v>8200</v>
      </c>
      <c r="J21" s="37" t="s">
        <v>22</v>
      </c>
    </row>
    <row r="22" s="1" customFormat="1" ht="41" customHeight="1" spans="1:10">
      <c r="A22" s="14">
        <v>18</v>
      </c>
      <c r="B22" s="15" t="s">
        <v>83</v>
      </c>
      <c r="C22" s="15" t="s">
        <v>79</v>
      </c>
      <c r="D22" s="15" t="s">
        <v>84</v>
      </c>
      <c r="E22" s="15" t="s">
        <v>85</v>
      </c>
      <c r="F22" s="15">
        <v>70000</v>
      </c>
      <c r="G22" s="15">
        <v>45700</v>
      </c>
      <c r="H22" s="17" t="s">
        <v>17</v>
      </c>
      <c r="I22" s="37">
        <f>F22-G22</f>
        <v>24300</v>
      </c>
      <c r="J22" s="37" t="s">
        <v>22</v>
      </c>
    </row>
    <row r="23" s="1" customFormat="1" ht="31" customHeight="1" spans="1:10">
      <c r="A23" s="14">
        <v>19</v>
      </c>
      <c r="B23" s="15" t="s">
        <v>86</v>
      </c>
      <c r="C23" s="15" t="s">
        <v>24</v>
      </c>
      <c r="D23" s="18" t="s">
        <v>87</v>
      </c>
      <c r="E23" s="15" t="s">
        <v>42</v>
      </c>
      <c r="F23" s="15">
        <v>700</v>
      </c>
      <c r="G23" s="15">
        <v>0</v>
      </c>
      <c r="H23" s="15" t="s">
        <v>17</v>
      </c>
      <c r="I23" s="37">
        <v>637</v>
      </c>
      <c r="J23" s="37" t="s">
        <v>22</v>
      </c>
    </row>
    <row r="24" s="1" customFormat="1" ht="30" customHeight="1" spans="1:10">
      <c r="A24" s="14">
        <v>20</v>
      </c>
      <c r="B24" s="15" t="s">
        <v>88</v>
      </c>
      <c r="C24" s="15" t="s">
        <v>24</v>
      </c>
      <c r="D24" s="15" t="s">
        <v>89</v>
      </c>
      <c r="E24" s="15" t="s">
        <v>90</v>
      </c>
      <c r="F24" s="15">
        <v>800</v>
      </c>
      <c r="G24" s="15">
        <v>0</v>
      </c>
      <c r="H24" s="15" t="s">
        <v>17</v>
      </c>
      <c r="I24" s="37">
        <v>800</v>
      </c>
      <c r="J24" s="37" t="s">
        <v>22</v>
      </c>
    </row>
    <row r="25" s="1" customFormat="1" ht="32" customHeight="1" spans="1:10">
      <c r="A25" s="14">
        <v>21</v>
      </c>
      <c r="B25" s="15" t="s">
        <v>91</v>
      </c>
      <c r="C25" s="15" t="s">
        <v>24</v>
      </c>
      <c r="D25" s="15" t="s">
        <v>92</v>
      </c>
      <c r="E25" s="15" t="s">
        <v>42</v>
      </c>
      <c r="F25" s="15">
        <v>600</v>
      </c>
      <c r="G25" s="15">
        <v>0</v>
      </c>
      <c r="H25" s="15" t="s">
        <v>17</v>
      </c>
      <c r="I25" s="37">
        <v>653</v>
      </c>
      <c r="J25" s="37" t="s">
        <v>22</v>
      </c>
    </row>
    <row r="26" s="1" customFormat="1" ht="32" customHeight="1" spans="1:10">
      <c r="A26" s="14">
        <v>22</v>
      </c>
      <c r="B26" s="15" t="s">
        <v>93</v>
      </c>
      <c r="C26" s="15" t="s">
        <v>24</v>
      </c>
      <c r="D26" s="15" t="s">
        <v>94</v>
      </c>
      <c r="E26" s="15" t="s">
        <v>95</v>
      </c>
      <c r="F26" s="15">
        <v>15200</v>
      </c>
      <c r="G26" s="15">
        <v>3200</v>
      </c>
      <c r="H26" s="15" t="s">
        <v>96</v>
      </c>
      <c r="I26" s="37">
        <v>8000</v>
      </c>
      <c r="J26" s="37" t="s">
        <v>22</v>
      </c>
    </row>
    <row r="27" s="1" customFormat="1" ht="18" customHeight="1" spans="1:10">
      <c r="A27" s="14" t="s">
        <v>97</v>
      </c>
      <c r="B27" s="19"/>
      <c r="C27" s="19"/>
      <c r="D27" s="19"/>
      <c r="E27" s="19"/>
      <c r="F27" s="15">
        <f t="shared" ref="F27:I27" si="0">SUM(F5:F26)</f>
        <v>627744</v>
      </c>
      <c r="G27" s="15">
        <f t="shared" si="0"/>
        <v>357786</v>
      </c>
      <c r="H27" s="15"/>
      <c r="I27" s="15">
        <f t="shared" si="0"/>
        <v>103441</v>
      </c>
      <c r="J27" s="38"/>
    </row>
    <row r="28" s="1" customFormat="1" ht="30" customHeight="1" spans="1:10">
      <c r="A28" s="12" t="s">
        <v>98</v>
      </c>
      <c r="B28" s="13"/>
      <c r="C28" s="13"/>
      <c r="D28" s="13"/>
      <c r="E28" s="13"/>
      <c r="F28" s="13"/>
      <c r="G28" s="13"/>
      <c r="H28" s="13"/>
      <c r="I28" s="13"/>
      <c r="J28" s="36"/>
    </row>
    <row r="29" s="1" customFormat="1" ht="26" customHeight="1" spans="1:10">
      <c r="A29" s="20" t="s">
        <v>99</v>
      </c>
      <c r="B29" s="21"/>
      <c r="C29" s="21"/>
      <c r="D29" s="21"/>
      <c r="E29" s="21"/>
      <c r="F29" s="21"/>
      <c r="G29" s="21"/>
      <c r="H29" s="21"/>
      <c r="I29" s="21"/>
      <c r="J29" s="39"/>
    </row>
    <row r="30" s="1" customFormat="1" ht="32" customHeight="1" spans="1:10">
      <c r="A30" s="14">
        <v>1</v>
      </c>
      <c r="B30" s="15" t="s">
        <v>100</v>
      </c>
      <c r="C30" s="15" t="s">
        <v>101</v>
      </c>
      <c r="D30" s="15" t="s">
        <v>102</v>
      </c>
      <c r="E30" s="15" t="s">
        <v>42</v>
      </c>
      <c r="F30" s="15">
        <v>5688</v>
      </c>
      <c r="G30" s="15">
        <v>80</v>
      </c>
      <c r="H30" s="15" t="s">
        <v>103</v>
      </c>
      <c r="I30" s="15">
        <v>3360</v>
      </c>
      <c r="J30" s="15" t="s">
        <v>22</v>
      </c>
    </row>
    <row r="31" s="1" customFormat="1" ht="53" customHeight="1" spans="1:10">
      <c r="A31" s="14">
        <v>2</v>
      </c>
      <c r="B31" s="15" t="s">
        <v>104</v>
      </c>
      <c r="C31" s="15" t="s">
        <v>105</v>
      </c>
      <c r="D31" s="15" t="s">
        <v>106</v>
      </c>
      <c r="E31" s="15" t="s">
        <v>107</v>
      </c>
      <c r="F31" s="15">
        <v>11553</v>
      </c>
      <c r="G31" s="15">
        <v>9300</v>
      </c>
      <c r="H31" s="15" t="s">
        <v>108</v>
      </c>
      <c r="I31" s="15">
        <v>2253</v>
      </c>
      <c r="J31" s="15" t="s">
        <v>109</v>
      </c>
    </row>
    <row r="32" s="1" customFormat="1" ht="79" customHeight="1" spans="1:10">
      <c r="A32" s="14">
        <v>3</v>
      </c>
      <c r="B32" s="15" t="s">
        <v>110</v>
      </c>
      <c r="C32" s="15" t="s">
        <v>111</v>
      </c>
      <c r="D32" s="15" t="s">
        <v>112</v>
      </c>
      <c r="E32" s="15" t="s">
        <v>113</v>
      </c>
      <c r="F32" s="15">
        <v>22720</v>
      </c>
      <c r="G32" s="15">
        <v>1600</v>
      </c>
      <c r="H32" s="15" t="s">
        <v>114</v>
      </c>
      <c r="I32" s="15">
        <v>1000</v>
      </c>
      <c r="J32" s="15" t="s">
        <v>109</v>
      </c>
    </row>
    <row r="33" s="1" customFormat="1" ht="45" customHeight="1" spans="1:10">
      <c r="A33" s="14">
        <v>4</v>
      </c>
      <c r="B33" s="15" t="s">
        <v>115</v>
      </c>
      <c r="C33" s="15" t="s">
        <v>116</v>
      </c>
      <c r="D33" s="15" t="s">
        <v>117</v>
      </c>
      <c r="E33" s="15" t="s">
        <v>118</v>
      </c>
      <c r="F33" s="15">
        <v>22348</v>
      </c>
      <c r="G33" s="15">
        <v>300</v>
      </c>
      <c r="H33" s="15" t="s">
        <v>119</v>
      </c>
      <c r="I33" s="37">
        <v>15626</v>
      </c>
      <c r="J33" s="15" t="s">
        <v>120</v>
      </c>
    </row>
    <row r="34" s="1" customFormat="1" ht="43" customHeight="1" spans="1:10">
      <c r="A34" s="14">
        <v>5</v>
      </c>
      <c r="B34" s="15" t="s">
        <v>121</v>
      </c>
      <c r="C34" s="15" t="s">
        <v>116</v>
      </c>
      <c r="D34" s="15" t="s">
        <v>122</v>
      </c>
      <c r="E34" s="15" t="s">
        <v>118</v>
      </c>
      <c r="F34" s="15">
        <v>26860</v>
      </c>
      <c r="G34" s="15">
        <v>80</v>
      </c>
      <c r="H34" s="15" t="s">
        <v>123</v>
      </c>
      <c r="I34" s="37">
        <f>F34*0.3</f>
        <v>8058</v>
      </c>
      <c r="J34" s="15" t="s">
        <v>120</v>
      </c>
    </row>
    <row r="35" s="1" customFormat="1" ht="43" customHeight="1" spans="1:10">
      <c r="A35" s="14">
        <v>6</v>
      </c>
      <c r="B35" s="15" t="s">
        <v>124</v>
      </c>
      <c r="C35" s="15" t="s">
        <v>116</v>
      </c>
      <c r="D35" s="15" t="s">
        <v>125</v>
      </c>
      <c r="E35" s="15" t="s">
        <v>42</v>
      </c>
      <c r="F35" s="15">
        <v>6332</v>
      </c>
      <c r="G35" s="15">
        <v>300</v>
      </c>
      <c r="H35" s="15" t="s">
        <v>126</v>
      </c>
      <c r="I35" s="37">
        <v>4000</v>
      </c>
      <c r="J35" s="15" t="s">
        <v>109</v>
      </c>
    </row>
    <row r="36" s="1" customFormat="1" ht="47" customHeight="1" spans="1:10">
      <c r="A36" s="14">
        <v>7</v>
      </c>
      <c r="B36" s="15" t="s">
        <v>127</v>
      </c>
      <c r="C36" s="15" t="s">
        <v>128</v>
      </c>
      <c r="D36" s="15" t="s">
        <v>129</v>
      </c>
      <c r="E36" s="15" t="s">
        <v>130</v>
      </c>
      <c r="F36" s="15">
        <v>15000</v>
      </c>
      <c r="G36" s="15">
        <v>12000</v>
      </c>
      <c r="H36" s="15" t="s">
        <v>131</v>
      </c>
      <c r="I36" s="15">
        <v>3000</v>
      </c>
      <c r="J36" s="15" t="s">
        <v>132</v>
      </c>
    </row>
    <row r="37" s="1" customFormat="1" ht="68" customHeight="1" spans="1:10">
      <c r="A37" s="14">
        <v>8</v>
      </c>
      <c r="B37" s="15" t="s">
        <v>133</v>
      </c>
      <c r="C37" s="15" t="s">
        <v>128</v>
      </c>
      <c r="D37" s="15" t="s">
        <v>134</v>
      </c>
      <c r="E37" s="15" t="s">
        <v>135</v>
      </c>
      <c r="F37" s="15">
        <v>50887</v>
      </c>
      <c r="G37" s="15">
        <v>20000</v>
      </c>
      <c r="H37" s="15" t="s">
        <v>136</v>
      </c>
      <c r="I37" s="15">
        <v>15000</v>
      </c>
      <c r="J37" s="15" t="s">
        <v>137</v>
      </c>
    </row>
    <row r="38" s="1" customFormat="1" ht="47" customHeight="1" spans="1:10">
      <c r="A38" s="14">
        <v>9</v>
      </c>
      <c r="B38" s="15" t="s">
        <v>138</v>
      </c>
      <c r="C38" s="15" t="s">
        <v>128</v>
      </c>
      <c r="D38" s="15" t="s">
        <v>139</v>
      </c>
      <c r="E38" s="15" t="s">
        <v>140</v>
      </c>
      <c r="F38" s="15">
        <v>10000</v>
      </c>
      <c r="G38" s="15">
        <v>4000</v>
      </c>
      <c r="H38" s="15" t="s">
        <v>141</v>
      </c>
      <c r="I38" s="15">
        <v>4000</v>
      </c>
      <c r="J38" s="15" t="s">
        <v>132</v>
      </c>
    </row>
    <row r="39" s="1" customFormat="1" ht="52" customHeight="1" spans="1:10">
      <c r="A39" s="14">
        <v>10</v>
      </c>
      <c r="B39" s="15" t="s">
        <v>142</v>
      </c>
      <c r="C39" s="15" t="s">
        <v>128</v>
      </c>
      <c r="D39" s="15" t="s">
        <v>143</v>
      </c>
      <c r="E39" s="15" t="s">
        <v>42</v>
      </c>
      <c r="F39" s="15">
        <v>18700</v>
      </c>
      <c r="G39" s="15">
        <v>60</v>
      </c>
      <c r="H39" s="15" t="s">
        <v>144</v>
      </c>
      <c r="I39" s="15">
        <v>3000</v>
      </c>
      <c r="J39" s="15" t="s">
        <v>22</v>
      </c>
    </row>
    <row r="40" s="1" customFormat="1" ht="39" customHeight="1" spans="1:10">
      <c r="A40" s="14">
        <v>11</v>
      </c>
      <c r="B40" s="15" t="s">
        <v>145</v>
      </c>
      <c r="C40" s="15" t="s">
        <v>146</v>
      </c>
      <c r="D40" s="15" t="s">
        <v>147</v>
      </c>
      <c r="E40" s="15" t="s">
        <v>148</v>
      </c>
      <c r="F40" s="15">
        <v>35400</v>
      </c>
      <c r="G40" s="15">
        <v>3247</v>
      </c>
      <c r="H40" s="15" t="s">
        <v>149</v>
      </c>
      <c r="I40" s="15">
        <v>18546</v>
      </c>
      <c r="J40" s="15" t="s">
        <v>150</v>
      </c>
    </row>
    <row r="41" s="1" customFormat="1" ht="40.5" spans="1:10">
      <c r="A41" s="14">
        <v>12</v>
      </c>
      <c r="B41" s="15" t="s">
        <v>151</v>
      </c>
      <c r="C41" s="15" t="s">
        <v>146</v>
      </c>
      <c r="D41" s="15" t="s">
        <v>152</v>
      </c>
      <c r="E41" s="15" t="s">
        <v>153</v>
      </c>
      <c r="F41" s="15">
        <v>64900</v>
      </c>
      <c r="G41" s="15">
        <v>1400</v>
      </c>
      <c r="H41" s="15" t="s">
        <v>154</v>
      </c>
      <c r="I41" s="15">
        <v>32091</v>
      </c>
      <c r="J41" s="15" t="s">
        <v>150</v>
      </c>
    </row>
    <row r="42" s="1" customFormat="1" ht="63" customHeight="1" spans="1:10">
      <c r="A42" s="14">
        <v>13</v>
      </c>
      <c r="B42" s="15" t="s">
        <v>155</v>
      </c>
      <c r="C42" s="15" t="s">
        <v>146</v>
      </c>
      <c r="D42" s="15" t="s">
        <v>156</v>
      </c>
      <c r="E42" s="15" t="s">
        <v>157</v>
      </c>
      <c r="F42" s="15">
        <v>65700</v>
      </c>
      <c r="G42" s="15">
        <v>0</v>
      </c>
      <c r="H42" s="15" t="s">
        <v>158</v>
      </c>
      <c r="I42" s="15">
        <v>32850</v>
      </c>
      <c r="J42" s="15" t="s">
        <v>150</v>
      </c>
    </row>
    <row r="43" s="1" customFormat="1" ht="59" customHeight="1" spans="1:10">
      <c r="A43" s="14">
        <v>14</v>
      </c>
      <c r="B43" s="15" t="s">
        <v>159</v>
      </c>
      <c r="C43" s="15" t="s">
        <v>146</v>
      </c>
      <c r="D43" s="15" t="s">
        <v>160</v>
      </c>
      <c r="E43" s="15" t="s">
        <v>157</v>
      </c>
      <c r="F43" s="15">
        <v>45265</v>
      </c>
      <c r="G43" s="15">
        <v>0</v>
      </c>
      <c r="H43" s="15" t="s">
        <v>158</v>
      </c>
      <c r="I43" s="15">
        <v>22633</v>
      </c>
      <c r="J43" s="15" t="s">
        <v>150</v>
      </c>
    </row>
    <row r="44" s="1" customFormat="1" ht="43" customHeight="1" spans="1:10">
      <c r="A44" s="22">
        <v>15</v>
      </c>
      <c r="B44" s="15" t="s">
        <v>161</v>
      </c>
      <c r="C44" s="15" t="s">
        <v>24</v>
      </c>
      <c r="D44" s="15" t="s">
        <v>162</v>
      </c>
      <c r="E44" s="15" t="s">
        <v>163</v>
      </c>
      <c r="F44" s="15">
        <v>187576</v>
      </c>
      <c r="G44" s="15">
        <v>720</v>
      </c>
      <c r="H44" s="15" t="s">
        <v>164</v>
      </c>
      <c r="I44" s="15">
        <v>15000</v>
      </c>
      <c r="J44" s="15" t="s">
        <v>132</v>
      </c>
    </row>
    <row r="45" s="1" customFormat="1" ht="22" customHeight="1" spans="1:10">
      <c r="A45" s="22" t="s">
        <v>97</v>
      </c>
      <c r="B45" s="23"/>
      <c r="C45" s="23"/>
      <c r="D45" s="23"/>
      <c r="E45" s="24"/>
      <c r="F45" s="15">
        <f t="shared" ref="F45:I45" si="1">SUM(F30:F44)</f>
        <v>588929</v>
      </c>
      <c r="G45" s="15">
        <f t="shared" si="1"/>
        <v>53087</v>
      </c>
      <c r="H45" s="15"/>
      <c r="I45" s="15">
        <f t="shared" si="1"/>
        <v>180417</v>
      </c>
      <c r="J45" s="40"/>
    </row>
    <row r="46" s="1" customFormat="1" ht="25" customHeight="1" spans="1:10">
      <c r="A46" s="20" t="s">
        <v>165</v>
      </c>
      <c r="B46" s="21"/>
      <c r="C46" s="21"/>
      <c r="D46" s="21"/>
      <c r="E46" s="21"/>
      <c r="F46" s="21"/>
      <c r="G46" s="21"/>
      <c r="H46" s="21"/>
      <c r="I46" s="21"/>
      <c r="J46" s="39"/>
    </row>
    <row r="47" s="1" customFormat="1" ht="70" customHeight="1" spans="1:10">
      <c r="A47" s="14">
        <v>1</v>
      </c>
      <c r="B47" s="15" t="s">
        <v>166</v>
      </c>
      <c r="C47" s="15" t="s">
        <v>24</v>
      </c>
      <c r="D47" s="15" t="s">
        <v>167</v>
      </c>
      <c r="E47" s="15" t="s">
        <v>168</v>
      </c>
      <c r="F47" s="15">
        <v>10000</v>
      </c>
      <c r="G47" s="15">
        <v>200</v>
      </c>
      <c r="H47" s="15" t="s">
        <v>169</v>
      </c>
      <c r="I47" s="15">
        <v>9800</v>
      </c>
      <c r="J47" s="37" t="s">
        <v>22</v>
      </c>
    </row>
    <row r="48" s="1" customFormat="1" ht="70" customHeight="1" spans="1:10">
      <c r="A48" s="25">
        <v>2</v>
      </c>
      <c r="B48" s="26" t="s">
        <v>170</v>
      </c>
      <c r="C48" s="15" t="s">
        <v>24</v>
      </c>
      <c r="D48" s="15" t="s">
        <v>171</v>
      </c>
      <c r="E48" s="15" t="s">
        <v>172</v>
      </c>
      <c r="F48" s="15">
        <v>5900</v>
      </c>
      <c r="G48" s="15">
        <v>400</v>
      </c>
      <c r="H48" s="15" t="s">
        <v>17</v>
      </c>
      <c r="I48" s="15">
        <v>5500</v>
      </c>
      <c r="J48" s="37" t="s">
        <v>22</v>
      </c>
    </row>
    <row r="49" s="1" customFormat="1" ht="102" customHeight="1" spans="1:10">
      <c r="A49" s="14">
        <v>3</v>
      </c>
      <c r="B49" s="27" t="s">
        <v>173</v>
      </c>
      <c r="C49" s="28" t="s">
        <v>24</v>
      </c>
      <c r="D49" s="15" t="s">
        <v>174</v>
      </c>
      <c r="E49" s="15" t="s">
        <v>175</v>
      </c>
      <c r="F49" s="15">
        <f>SUM(F36:F48)</f>
        <v>1098257</v>
      </c>
      <c r="G49" s="15">
        <f>SUM(G36:G48)</f>
        <v>95114</v>
      </c>
      <c r="H49" s="15" t="s">
        <v>176</v>
      </c>
      <c r="I49" s="41">
        <f>SUM(I39:I48)</f>
        <v>319837</v>
      </c>
      <c r="J49" s="37" t="s">
        <v>22</v>
      </c>
    </row>
    <row r="50" s="1" customFormat="1" ht="408" customHeight="1" spans="1:10">
      <c r="A50" s="29">
        <v>4</v>
      </c>
      <c r="B50" s="27" t="s">
        <v>173</v>
      </c>
      <c r="C50" s="28" t="s">
        <v>24</v>
      </c>
      <c r="D50" s="15" t="s">
        <v>177</v>
      </c>
      <c r="E50" s="15" t="s">
        <v>178</v>
      </c>
      <c r="F50" s="15">
        <v>745675</v>
      </c>
      <c r="G50" s="15">
        <v>364341</v>
      </c>
      <c r="H50" s="15" t="s">
        <v>179</v>
      </c>
      <c r="I50" s="15">
        <v>69108</v>
      </c>
      <c r="J50" s="37" t="s">
        <v>22</v>
      </c>
    </row>
    <row r="51" s="1" customFormat="1" ht="21" customHeight="1" spans="1:10">
      <c r="A51" s="29" t="s">
        <v>97</v>
      </c>
      <c r="B51" s="30"/>
      <c r="C51" s="19"/>
      <c r="D51" s="19"/>
      <c r="E51" s="19"/>
      <c r="F51" s="15">
        <v>1859832</v>
      </c>
      <c r="G51" s="15">
        <v>460055</v>
      </c>
      <c r="H51" s="15"/>
      <c r="I51" s="15">
        <f>SUM(I47:I50)</f>
        <v>404245</v>
      </c>
      <c r="J51" s="40"/>
    </row>
    <row r="52" s="1" customFormat="1" ht="28" customHeight="1" spans="1:10">
      <c r="A52" s="20" t="s">
        <v>180</v>
      </c>
      <c r="B52" s="21"/>
      <c r="C52" s="21"/>
      <c r="D52" s="21"/>
      <c r="E52" s="21"/>
      <c r="F52" s="21"/>
      <c r="G52" s="21"/>
      <c r="H52" s="21"/>
      <c r="I52" s="21"/>
      <c r="J52" s="39"/>
    </row>
    <row r="53" s="1" customFormat="1" ht="48" customHeight="1" spans="1:10">
      <c r="A53" s="14">
        <v>1</v>
      </c>
      <c r="B53" s="15" t="s">
        <v>181</v>
      </c>
      <c r="C53" s="15" t="s">
        <v>182</v>
      </c>
      <c r="D53" s="15" t="s">
        <v>183</v>
      </c>
      <c r="E53" s="15" t="s">
        <v>184</v>
      </c>
      <c r="F53" s="15">
        <v>1950</v>
      </c>
      <c r="G53" s="15">
        <v>1500</v>
      </c>
      <c r="H53" s="15" t="s">
        <v>17</v>
      </c>
      <c r="I53" s="15">
        <v>2000</v>
      </c>
      <c r="J53" s="37" t="s">
        <v>22</v>
      </c>
    </row>
    <row r="54" s="1" customFormat="1" ht="60" customHeight="1" spans="1:10">
      <c r="A54" s="14">
        <v>2</v>
      </c>
      <c r="B54" s="15" t="s">
        <v>185</v>
      </c>
      <c r="C54" s="15" t="s">
        <v>182</v>
      </c>
      <c r="D54" s="15" t="s">
        <v>186</v>
      </c>
      <c r="E54" s="15" t="s">
        <v>187</v>
      </c>
      <c r="F54" s="15">
        <v>2488</v>
      </c>
      <c r="G54" s="15">
        <v>400</v>
      </c>
      <c r="H54" s="15" t="s">
        <v>188</v>
      </c>
      <c r="I54" s="15">
        <v>2000</v>
      </c>
      <c r="J54" s="37" t="s">
        <v>22</v>
      </c>
    </row>
    <row r="55" s="1" customFormat="1" ht="62" customHeight="1" spans="1:10">
      <c r="A55" s="14">
        <v>3</v>
      </c>
      <c r="B55" s="15" t="s">
        <v>189</v>
      </c>
      <c r="C55" s="15" t="s">
        <v>24</v>
      </c>
      <c r="D55" s="15" t="s">
        <v>190</v>
      </c>
      <c r="E55" s="15" t="s">
        <v>191</v>
      </c>
      <c r="F55" s="15">
        <v>39036</v>
      </c>
      <c r="G55" s="15">
        <v>35036</v>
      </c>
      <c r="H55" s="15" t="s">
        <v>192</v>
      </c>
      <c r="I55" s="15">
        <v>1000</v>
      </c>
      <c r="J55" s="37" t="s">
        <v>22</v>
      </c>
    </row>
    <row r="56" s="1" customFormat="1" ht="67" customHeight="1" spans="1:10">
      <c r="A56" s="14">
        <v>4</v>
      </c>
      <c r="B56" s="15" t="s">
        <v>193</v>
      </c>
      <c r="C56" s="15"/>
      <c r="D56" s="15" t="s">
        <v>194</v>
      </c>
      <c r="E56" s="15" t="s">
        <v>195</v>
      </c>
      <c r="F56" s="15">
        <v>61600</v>
      </c>
      <c r="G56" s="15">
        <v>800</v>
      </c>
      <c r="H56" s="15" t="s">
        <v>196</v>
      </c>
      <c r="I56" s="15">
        <v>5000</v>
      </c>
      <c r="J56" s="15" t="s">
        <v>197</v>
      </c>
    </row>
    <row r="57" s="1" customFormat="1" ht="45" customHeight="1" spans="1:10">
      <c r="A57" s="14">
        <v>5</v>
      </c>
      <c r="B57" s="15" t="s">
        <v>198</v>
      </c>
      <c r="C57" s="15" t="s">
        <v>199</v>
      </c>
      <c r="D57" s="15" t="s">
        <v>200</v>
      </c>
      <c r="E57" s="15" t="s">
        <v>201</v>
      </c>
      <c r="F57" s="15">
        <v>32354</v>
      </c>
      <c r="G57" s="15">
        <v>1800</v>
      </c>
      <c r="H57" s="15" t="s">
        <v>169</v>
      </c>
      <c r="I57" s="15">
        <v>2600</v>
      </c>
      <c r="J57" s="37" t="s">
        <v>22</v>
      </c>
    </row>
    <row r="58" s="1" customFormat="1" ht="65" customHeight="1" spans="1:10">
      <c r="A58" s="14">
        <v>6</v>
      </c>
      <c r="B58" s="15" t="s">
        <v>202</v>
      </c>
      <c r="C58" s="15" t="s">
        <v>182</v>
      </c>
      <c r="D58" s="15" t="s">
        <v>203</v>
      </c>
      <c r="E58" s="15" t="s">
        <v>204</v>
      </c>
      <c r="F58" s="15">
        <v>2784</v>
      </c>
      <c r="G58" s="15">
        <v>1000</v>
      </c>
      <c r="H58" s="15" t="s">
        <v>205</v>
      </c>
      <c r="I58" s="15">
        <v>2645</v>
      </c>
      <c r="J58" s="15" t="s">
        <v>22</v>
      </c>
    </row>
    <row r="59" s="1" customFormat="1" ht="46" customHeight="1" spans="1:10">
      <c r="A59" s="14">
        <v>7</v>
      </c>
      <c r="B59" s="15" t="s">
        <v>206</v>
      </c>
      <c r="C59" s="15" t="s">
        <v>182</v>
      </c>
      <c r="D59" s="15" t="s">
        <v>207</v>
      </c>
      <c r="E59" s="15" t="s">
        <v>208</v>
      </c>
      <c r="F59" s="15">
        <v>31482</v>
      </c>
      <c r="G59" s="15">
        <v>400</v>
      </c>
      <c r="H59" s="15" t="s">
        <v>209</v>
      </c>
      <c r="I59" s="15">
        <v>5000</v>
      </c>
      <c r="J59" s="37" t="s">
        <v>197</v>
      </c>
    </row>
    <row r="60" s="1" customFormat="1" ht="71" customHeight="1" spans="1:10">
      <c r="A60" s="14">
        <v>8</v>
      </c>
      <c r="B60" s="15" t="s">
        <v>210</v>
      </c>
      <c r="C60" s="15" t="s">
        <v>211</v>
      </c>
      <c r="D60" s="15" t="s">
        <v>212</v>
      </c>
      <c r="E60" s="15" t="s">
        <v>213</v>
      </c>
      <c r="F60" s="15">
        <v>25650</v>
      </c>
      <c r="G60" s="15">
        <v>2000</v>
      </c>
      <c r="H60" s="15" t="s">
        <v>214</v>
      </c>
      <c r="I60" s="15">
        <v>18000</v>
      </c>
      <c r="J60" s="15" t="s">
        <v>215</v>
      </c>
    </row>
    <row r="61" s="1" customFormat="1" ht="60" customHeight="1" spans="1:10">
      <c r="A61" s="14">
        <v>9</v>
      </c>
      <c r="B61" s="15" t="s">
        <v>216</v>
      </c>
      <c r="C61" s="15" t="s">
        <v>182</v>
      </c>
      <c r="D61" s="15" t="s">
        <v>217</v>
      </c>
      <c r="E61" s="15" t="s">
        <v>218</v>
      </c>
      <c r="F61" s="31">
        <v>10315</v>
      </c>
      <c r="G61" s="15">
        <v>20</v>
      </c>
      <c r="H61" s="15" t="s">
        <v>219</v>
      </c>
      <c r="I61" s="15">
        <v>2000</v>
      </c>
      <c r="J61" s="15" t="s">
        <v>220</v>
      </c>
    </row>
    <row r="62" s="1" customFormat="1" ht="52" customHeight="1" spans="1:10">
      <c r="A62" s="14">
        <v>10</v>
      </c>
      <c r="B62" s="15" t="s">
        <v>221</v>
      </c>
      <c r="C62" s="15" t="s">
        <v>182</v>
      </c>
      <c r="D62" s="32" t="s">
        <v>222</v>
      </c>
      <c r="E62" s="15" t="s">
        <v>218</v>
      </c>
      <c r="F62" s="15">
        <v>8245</v>
      </c>
      <c r="G62" s="15">
        <v>20</v>
      </c>
      <c r="H62" s="15" t="s">
        <v>223</v>
      </c>
      <c r="I62" s="15">
        <v>1500</v>
      </c>
      <c r="J62" s="15" t="s">
        <v>220</v>
      </c>
    </row>
    <row r="63" s="1" customFormat="1" ht="65" customHeight="1" spans="1:10">
      <c r="A63" s="14">
        <v>11</v>
      </c>
      <c r="B63" s="15" t="s">
        <v>224</v>
      </c>
      <c r="C63" s="15" t="s">
        <v>182</v>
      </c>
      <c r="D63" s="15" t="s">
        <v>225</v>
      </c>
      <c r="E63" s="15" t="s">
        <v>218</v>
      </c>
      <c r="F63" s="31">
        <v>17115</v>
      </c>
      <c r="G63" s="15">
        <v>25</v>
      </c>
      <c r="H63" s="15" t="s">
        <v>226</v>
      </c>
      <c r="I63" s="15">
        <v>2000</v>
      </c>
      <c r="J63" s="15" t="s">
        <v>220</v>
      </c>
    </row>
    <row r="64" ht="26" customHeight="1" spans="1:10">
      <c r="A64" s="33" t="s">
        <v>97</v>
      </c>
      <c r="B64" s="34"/>
      <c r="C64" s="34"/>
      <c r="D64" s="34"/>
      <c r="E64" s="34"/>
      <c r="F64" s="35">
        <f t="shared" ref="F64:I64" si="2">SUM(F53:F63)</f>
        <v>233019</v>
      </c>
      <c r="G64" s="35">
        <f t="shared" si="2"/>
        <v>43001</v>
      </c>
      <c r="H64" s="35"/>
      <c r="I64" s="35">
        <f t="shared" si="2"/>
        <v>43745</v>
      </c>
      <c r="J64" s="42"/>
    </row>
    <row r="70" s="2" customFormat="1" spans="1:9">
      <c r="A70" s="5"/>
      <c r="B70"/>
      <c r="C70"/>
      <c r="D70"/>
      <c r="E70"/>
      <c r="F70"/>
      <c r="G70"/>
      <c r="H70"/>
      <c r="I70"/>
    </row>
    <row r="71" s="2" customFormat="1" spans="1:8">
      <c r="A71" s="5"/>
      <c r="B71"/>
      <c r="C71"/>
      <c r="D71"/>
      <c r="E71"/>
      <c r="F71"/>
      <c r="G71"/>
      <c r="H71"/>
    </row>
    <row r="72" s="2" customFormat="1" spans="1:9">
      <c r="A72" s="5"/>
      <c r="B72"/>
      <c r="C72"/>
      <c r="D72"/>
      <c r="E72"/>
      <c r="F72"/>
      <c r="G72"/>
      <c r="H72"/>
      <c r="I72"/>
    </row>
    <row r="73" s="2" customFormat="1" spans="1:9">
      <c r="A73" s="5"/>
      <c r="B73"/>
      <c r="C73"/>
      <c r="D73"/>
      <c r="E73"/>
      <c r="F73"/>
      <c r="G73"/>
      <c r="H73"/>
      <c r="I73"/>
    </row>
    <row r="74" s="2" customFormat="1" spans="1:9">
      <c r="A74" s="5"/>
      <c r="B74"/>
      <c r="C74"/>
      <c r="D74"/>
      <c r="E74"/>
      <c r="F74"/>
      <c r="G74"/>
      <c r="H74"/>
      <c r="I74"/>
    </row>
    <row r="75" ht="27" customHeight="1"/>
    <row r="76" ht="44" customHeight="1"/>
    <row r="77" s="2" customFormat="1" ht="50" customHeight="1" spans="1:9">
      <c r="A77" s="5"/>
      <c r="B77"/>
      <c r="C77"/>
      <c r="D77"/>
      <c r="E77"/>
      <c r="F77"/>
      <c r="G77"/>
      <c r="H77"/>
      <c r="I77"/>
    </row>
    <row r="78" s="2" customFormat="1" spans="1:9">
      <c r="A78" s="5"/>
      <c r="B78"/>
      <c r="C78"/>
      <c r="D78"/>
      <c r="E78"/>
      <c r="F78"/>
      <c r="G78"/>
      <c r="H78"/>
      <c r="I78"/>
    </row>
    <row r="79" s="2" customFormat="1" spans="1:9">
      <c r="A79" s="5"/>
      <c r="B79"/>
      <c r="C79"/>
      <c r="D79"/>
      <c r="E79"/>
      <c r="F79"/>
      <c r="G79"/>
      <c r="H79"/>
      <c r="I79"/>
    </row>
    <row r="80" s="2" customFormat="1" ht="82" customHeight="1" spans="1:9">
      <c r="A80" s="5"/>
      <c r="B80"/>
      <c r="C80"/>
      <c r="D80"/>
      <c r="E80"/>
      <c r="F80"/>
      <c r="G80"/>
      <c r="H80"/>
      <c r="I80"/>
    </row>
    <row r="81" s="2" customFormat="1" spans="1:9">
      <c r="A81" s="5"/>
      <c r="B81"/>
      <c r="C81"/>
      <c r="D81"/>
      <c r="E81"/>
      <c r="F81"/>
      <c r="G81"/>
      <c r="H81"/>
      <c r="I81"/>
    </row>
    <row r="82" s="2" customFormat="1" ht="48" customHeight="1" spans="1:9">
      <c r="A82" s="5"/>
      <c r="B82"/>
      <c r="C82"/>
      <c r="D82"/>
      <c r="E82"/>
      <c r="F82"/>
      <c r="G82"/>
      <c r="H82"/>
      <c r="I82"/>
    </row>
    <row r="83" s="2" customFormat="1" ht="54" customHeight="1" spans="1:9">
      <c r="A83" s="5"/>
      <c r="B83"/>
      <c r="C83"/>
      <c r="D83"/>
      <c r="E83"/>
      <c r="F83"/>
      <c r="G83"/>
      <c r="H83"/>
      <c r="I83"/>
    </row>
    <row r="84" ht="55" customHeight="1"/>
    <row r="85" s="2" customFormat="1" ht="49" customHeight="1" spans="1:9">
      <c r="A85" s="5"/>
      <c r="B85"/>
      <c r="C85"/>
      <c r="D85"/>
      <c r="E85"/>
      <c r="F85"/>
      <c r="G85"/>
      <c r="H85"/>
      <c r="I85"/>
    </row>
    <row r="86" s="2" customFormat="1" ht="61" customHeight="1" spans="1:9">
      <c r="A86" s="5"/>
      <c r="B86"/>
      <c r="C86"/>
      <c r="D86"/>
      <c r="E86"/>
      <c r="F86"/>
      <c r="G86"/>
      <c r="H86"/>
      <c r="I86"/>
    </row>
    <row r="87" s="2" customFormat="1" ht="23" customHeight="1" spans="1:9">
      <c r="A87" s="5"/>
      <c r="B87"/>
      <c r="C87"/>
      <c r="D87"/>
      <c r="E87"/>
      <c r="F87"/>
      <c r="G87"/>
      <c r="H87"/>
      <c r="I87"/>
    </row>
    <row r="88" s="2" customFormat="1" ht="112" customHeight="1" spans="1:10">
      <c r="A88" s="5"/>
      <c r="B88"/>
      <c r="C88"/>
      <c r="D88"/>
      <c r="E88"/>
      <c r="F88"/>
      <c r="G88"/>
      <c r="H88"/>
      <c r="I88"/>
      <c r="J88"/>
    </row>
    <row r="89" s="2" customFormat="1" ht="112" customHeight="1" spans="1:10">
      <c r="A89" s="5"/>
      <c r="B89"/>
      <c r="C89"/>
      <c r="D89"/>
      <c r="E89"/>
      <c r="F89"/>
      <c r="G89"/>
      <c r="H89"/>
      <c r="I89"/>
      <c r="J89"/>
    </row>
    <row r="90" spans="10:10">
      <c r="J90" s="2"/>
    </row>
    <row r="91" spans="10:10">
      <c r="J91" s="2"/>
    </row>
    <row r="92" s="2" customFormat="1" spans="1:10">
      <c r="A92" s="5"/>
      <c r="B92"/>
      <c r="C92"/>
      <c r="D92"/>
      <c r="E92"/>
      <c r="F92"/>
      <c r="G92"/>
      <c r="H92"/>
      <c r="I92"/>
      <c r="J92"/>
    </row>
    <row r="93" s="2" customFormat="1" spans="1:9">
      <c r="A93" s="5"/>
      <c r="B93"/>
      <c r="C93"/>
      <c r="D93"/>
      <c r="E93"/>
      <c r="F93"/>
      <c r="G93"/>
      <c r="H93"/>
      <c r="I93"/>
    </row>
    <row r="94" spans="10:10">
      <c r="J94" s="2"/>
    </row>
    <row r="95" s="2" customFormat="1" spans="1:10">
      <c r="A95" s="5"/>
      <c r="B95"/>
      <c r="C95"/>
      <c r="D95"/>
      <c r="E95"/>
      <c r="F95"/>
      <c r="G95"/>
      <c r="H95"/>
      <c r="I95"/>
      <c r="J95"/>
    </row>
    <row r="96" s="2" customFormat="1" spans="1:10">
      <c r="A96" s="5"/>
      <c r="B96"/>
      <c r="C96"/>
      <c r="D96"/>
      <c r="E96"/>
      <c r="F96"/>
      <c r="G96"/>
      <c r="H96"/>
      <c r="I96"/>
      <c r="J96"/>
    </row>
    <row r="99" spans="10:10">
      <c r="J99" s="2"/>
    </row>
    <row r="101" s="2" customFormat="1" spans="1:10">
      <c r="A101" s="5"/>
      <c r="B101"/>
      <c r="C101"/>
      <c r="D101"/>
      <c r="E101"/>
      <c r="F101"/>
      <c r="G101"/>
      <c r="H101"/>
      <c r="I101"/>
      <c r="J101"/>
    </row>
    <row r="102" ht="23" customHeight="1" spans="10:10">
      <c r="J102" s="2"/>
    </row>
    <row r="103" ht="28" customHeight="1"/>
    <row r="104" s="2" customFormat="1" ht="25" customHeight="1" spans="1:10">
      <c r="A104" s="5"/>
      <c r="B104"/>
      <c r="C104"/>
      <c r="D104"/>
      <c r="E104"/>
      <c r="F104"/>
      <c r="G104"/>
      <c r="H104"/>
      <c r="I104"/>
      <c r="J104"/>
    </row>
    <row r="106" spans="10:10">
      <c r="J106" s="3"/>
    </row>
    <row r="107" spans="10:10">
      <c r="J107" s="3"/>
    </row>
    <row r="108" s="3" customFormat="1" spans="1:9">
      <c r="A108" s="5"/>
      <c r="B108"/>
      <c r="C108"/>
      <c r="D108"/>
      <c r="E108"/>
      <c r="F108"/>
      <c r="G108"/>
      <c r="H108"/>
      <c r="I108"/>
    </row>
    <row r="109" s="3" customFormat="1" spans="1:10">
      <c r="A109" s="5"/>
      <c r="B109"/>
      <c r="C109"/>
      <c r="D109"/>
      <c r="E109"/>
      <c r="F109"/>
      <c r="G109"/>
      <c r="H109"/>
      <c r="I109"/>
      <c r="J109" s="4"/>
    </row>
    <row r="110" s="3" customFormat="1" spans="1:10">
      <c r="A110" s="5"/>
      <c r="B110"/>
      <c r="C110"/>
      <c r="D110"/>
      <c r="E110"/>
      <c r="F110"/>
      <c r="G110"/>
      <c r="H110"/>
      <c r="I110"/>
      <c r="J110" s="4"/>
    </row>
    <row r="111" s="4" customFormat="1" spans="1:9">
      <c r="A111" s="5"/>
      <c r="B111"/>
      <c r="C111"/>
      <c r="D111"/>
      <c r="E111"/>
      <c r="F111"/>
      <c r="G111"/>
      <c r="H111"/>
      <c r="I111"/>
    </row>
    <row r="112" s="4" customFormat="1" spans="1:9">
      <c r="A112" s="5"/>
      <c r="B112"/>
      <c r="C112"/>
      <c r="D112"/>
      <c r="E112"/>
      <c r="F112"/>
      <c r="G112"/>
      <c r="H112"/>
      <c r="I112"/>
    </row>
    <row r="113" s="4" customFormat="1" spans="1:9">
      <c r="A113" s="5"/>
      <c r="B113"/>
      <c r="C113"/>
      <c r="D113"/>
      <c r="E113"/>
      <c r="F113"/>
      <c r="G113"/>
      <c r="H113"/>
      <c r="I113"/>
    </row>
    <row r="114" s="4" customFormat="1" spans="1:9">
      <c r="A114" s="5"/>
      <c r="B114"/>
      <c r="C114"/>
      <c r="D114"/>
      <c r="E114"/>
      <c r="F114"/>
      <c r="G114"/>
      <c r="H114"/>
      <c r="I114"/>
    </row>
    <row r="115" s="4" customFormat="1" spans="1:9">
      <c r="A115" s="5"/>
      <c r="B115"/>
      <c r="C115"/>
      <c r="D115"/>
      <c r="E115"/>
      <c r="F115"/>
      <c r="G115"/>
      <c r="H115"/>
      <c r="I115"/>
    </row>
    <row r="116" s="4" customFormat="1" spans="1:9">
      <c r="A116" s="5"/>
      <c r="B116"/>
      <c r="C116"/>
      <c r="D116"/>
      <c r="E116"/>
      <c r="F116"/>
      <c r="G116"/>
      <c r="H116"/>
      <c r="I116"/>
    </row>
    <row r="117" s="4" customFormat="1" spans="1:9">
      <c r="A117" s="5"/>
      <c r="B117"/>
      <c r="C117"/>
      <c r="D117"/>
      <c r="E117"/>
      <c r="F117"/>
      <c r="G117"/>
      <c r="H117"/>
      <c r="I117"/>
    </row>
    <row r="118" s="4" customFormat="1" spans="1:9">
      <c r="A118" s="5"/>
      <c r="B118"/>
      <c r="C118"/>
      <c r="D118"/>
      <c r="E118"/>
      <c r="F118"/>
      <c r="G118"/>
      <c r="H118"/>
      <c r="I118"/>
    </row>
    <row r="119" s="4" customFormat="1" spans="1:9">
      <c r="A119" s="5"/>
      <c r="B119"/>
      <c r="C119"/>
      <c r="D119"/>
      <c r="E119"/>
      <c r="F119"/>
      <c r="G119"/>
      <c r="H119"/>
      <c r="I119"/>
    </row>
    <row r="120" s="4" customFormat="1" ht="29" customHeight="1" spans="1:9">
      <c r="A120" s="5"/>
      <c r="B120"/>
      <c r="C120"/>
      <c r="D120"/>
      <c r="E120"/>
      <c r="F120"/>
      <c r="G120"/>
      <c r="H120"/>
      <c r="I120"/>
    </row>
    <row r="121" s="4" customFormat="1" ht="29" customHeight="1" spans="1:9">
      <c r="A121" s="5"/>
      <c r="B121"/>
      <c r="C121"/>
      <c r="D121"/>
      <c r="E121"/>
      <c r="F121"/>
      <c r="G121"/>
      <c r="H121"/>
      <c r="I121"/>
    </row>
    <row r="122" s="4" customFormat="1" spans="1:9">
      <c r="A122" s="5"/>
      <c r="B122"/>
      <c r="C122"/>
      <c r="D122"/>
      <c r="E122"/>
      <c r="F122"/>
      <c r="G122"/>
      <c r="H122"/>
      <c r="I122"/>
    </row>
    <row r="123" s="4" customFormat="1" spans="1:10">
      <c r="A123" s="5"/>
      <c r="B123"/>
      <c r="C123"/>
      <c r="D123"/>
      <c r="E123"/>
      <c r="F123"/>
      <c r="G123"/>
      <c r="H123"/>
      <c r="I123"/>
      <c r="J123" s="2"/>
    </row>
    <row r="124" s="4" customFormat="1" ht="67" customHeight="1" spans="1:10">
      <c r="A124" s="5"/>
      <c r="B124"/>
      <c r="C124"/>
      <c r="D124"/>
      <c r="E124"/>
      <c r="F124"/>
      <c r="G124"/>
      <c r="H124"/>
      <c r="I124"/>
      <c r="J124" s="2"/>
    </row>
    <row r="125" s="2" customFormat="1" ht="87" customHeight="1" spans="1:9">
      <c r="A125" s="5"/>
      <c r="B125"/>
      <c r="C125"/>
      <c r="D125"/>
      <c r="E125"/>
      <c r="F125"/>
      <c r="G125"/>
      <c r="H125"/>
      <c r="I125"/>
    </row>
    <row r="126" s="2" customFormat="1" ht="120" customHeight="1" spans="1:10">
      <c r="A126" s="5"/>
      <c r="B126"/>
      <c r="C126"/>
      <c r="D126"/>
      <c r="E126"/>
      <c r="F126"/>
      <c r="G126"/>
      <c r="H126"/>
      <c r="I126"/>
      <c r="J126"/>
    </row>
    <row r="127" s="2" customFormat="1" ht="23" customHeight="1" spans="1:10">
      <c r="A127" s="5"/>
      <c r="B127"/>
      <c r="C127"/>
      <c r="D127"/>
      <c r="E127"/>
      <c r="F127"/>
      <c r="G127"/>
      <c r="H127"/>
      <c r="I127"/>
      <c r="J127"/>
    </row>
    <row r="128" ht="30" customHeight="1"/>
    <row r="139" ht="31" customHeight="1"/>
    <row r="140" ht="27" customHeight="1"/>
    <row r="143" spans="10:10">
      <c r="J143" s="2"/>
    </row>
    <row r="145" s="2" customFormat="1" spans="1:10">
      <c r="A145" s="5"/>
      <c r="B145"/>
      <c r="C145"/>
      <c r="D145"/>
      <c r="E145"/>
      <c r="F145"/>
      <c r="G145"/>
      <c r="H145"/>
      <c r="I145"/>
      <c r="J145"/>
    </row>
    <row r="149" ht="26" customHeight="1"/>
    <row r="150" ht="27" customHeight="1"/>
  </sheetData>
  <mergeCells count="11">
    <mergeCell ref="A1:B1"/>
    <mergeCell ref="A2:J2"/>
    <mergeCell ref="A4:J4"/>
    <mergeCell ref="A27:E27"/>
    <mergeCell ref="A28:J28"/>
    <mergeCell ref="A29:J29"/>
    <mergeCell ref="A45:E45"/>
    <mergeCell ref="A46:J46"/>
    <mergeCell ref="A51:E51"/>
    <mergeCell ref="A52:J52"/>
    <mergeCell ref="A64:E64"/>
  </mergeCells>
  <pageMargins left="0.590277777777778" right="0.590277777777778" top="0.786805555555556" bottom="0.747916666666667" header="0.5" footer="0.5"/>
  <pageSetup paperSize="9" firstPageNumber="3" orientation="landscape" useFirstPageNumber="1" horizontalDpi="600"/>
  <headerFooter differentOddEven="1">
    <oddFooter>&amp;R&amp;"Times New Roman"&amp;12- &amp;P -</oddFooter>
    <evenFooter>&amp;L&amp;"Times New Roman"&amp;12- &amp;P -</even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2019-03-16T01:21:00Z</dcterms:created>
  <dcterms:modified xsi:type="dcterms:W3CDTF">2019-04-30T09:13:17Z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