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firstSheet="1" activeTab="4"/>
  </bookViews>
  <sheets>
    <sheet name="表1收支预算总表" sheetId="1" r:id="rId1"/>
    <sheet name="表2一般公共预算拨款支出预算表" sheetId="2" r:id="rId2"/>
    <sheet name="表3-基本支出预算表" sheetId="3" r:id="rId3"/>
    <sheet name="表4-政府性基金预算支出" sheetId="4" r:id="rId4"/>
    <sheet name="表5-“三公”经费预算表" sheetId="5" r:id="rId5"/>
    <sheet name="Sheet3" sheetId="6" r:id="rId6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<sst xmlns="http://schemas.openxmlformats.org/spreadsheetml/2006/main" count="166">
  <si>
    <r>
      <rPr>
        <sz val="14"/>
        <rFont val="黑体"/>
        <charset val="134"/>
      </rPr>
      <t>附件</t>
    </r>
    <r>
      <rPr>
        <sz val="14"/>
        <rFont val="Times New Roman"/>
        <charset val="0"/>
      </rPr>
      <t>1</t>
    </r>
  </si>
  <si>
    <t>邵阳市财政局2016年收支预算总表</t>
  </si>
  <si>
    <t>单位：万元</t>
  </si>
  <si>
    <t>收      入</t>
  </si>
  <si>
    <t>支      出</t>
  </si>
  <si>
    <t>项    目</t>
  </si>
  <si>
    <t>预算数</t>
  </si>
  <si>
    <t>一、财政拨款</t>
  </si>
  <si>
    <t>一、一般公共服务支出（201）</t>
  </si>
  <si>
    <t xml:space="preserve">    经费拨款</t>
  </si>
  <si>
    <t xml:space="preserve">    财政事务（20106）</t>
  </si>
  <si>
    <t xml:space="preserve">    纳入公共预算管理的非税收入拨款</t>
  </si>
  <si>
    <t xml:space="preserve">      行政运行（2010601）</t>
  </si>
  <si>
    <t>二、政府性基金拨款</t>
  </si>
  <si>
    <t xml:space="preserve">      一般行政管理事务（2010602）</t>
  </si>
  <si>
    <t>三、纳入专户管理的非税收入拨款</t>
  </si>
  <si>
    <t xml:space="preserve">      预算改革业务(2010604)</t>
  </si>
  <si>
    <t>四、上级财政补助</t>
  </si>
  <si>
    <t xml:space="preserve">      财政委托业务支出(2010608)</t>
  </si>
  <si>
    <t>五、事业单位经营服务收入</t>
  </si>
  <si>
    <t xml:space="preserve">      其他财政事务支出（2010699）</t>
  </si>
  <si>
    <t>六、其他收入</t>
  </si>
  <si>
    <t>二、教育支出（205）</t>
  </si>
  <si>
    <t xml:space="preserve">    成人教育（20504）</t>
  </si>
  <si>
    <t xml:space="preserve">       其他成人教育支出（2050499）</t>
  </si>
  <si>
    <t>三、社会保障和就业支出（208）</t>
  </si>
  <si>
    <t xml:space="preserve">    财政对社会保险基金的补助（20803）</t>
  </si>
  <si>
    <t xml:space="preserve">      财政对基本医疗保险基金的补助（2080303）</t>
  </si>
  <si>
    <t xml:space="preserve">      财政对工伤保险基金的补助（2080304）</t>
  </si>
  <si>
    <t xml:space="preserve">      财政对生育保险基金的补助（2080305）</t>
  </si>
  <si>
    <t xml:space="preserve">    行政事业单位离退休（20805）</t>
  </si>
  <si>
    <t xml:space="preserve">      归口管理的行政单位离退休（2080501）</t>
  </si>
  <si>
    <t xml:space="preserve">      其他行政事业单位离退休支出（2080599）</t>
  </si>
  <si>
    <t xml:space="preserve">    抚恤（20808）</t>
  </si>
  <si>
    <t xml:space="preserve">      其他优抚支出（2080899）</t>
  </si>
  <si>
    <t>四、医疗卫生支出（210）</t>
  </si>
  <si>
    <t xml:space="preserve">    医疗保障（21005）</t>
  </si>
  <si>
    <t xml:space="preserve">      公务员医疗补助（2100503）</t>
  </si>
  <si>
    <t>五、住房保障支出（221）</t>
  </si>
  <si>
    <t xml:space="preserve">    住房改革支出（22102）</t>
  </si>
  <si>
    <t xml:space="preserve">      住房公积金（2210201）</t>
  </si>
  <si>
    <t>本年收入合计</t>
  </si>
  <si>
    <t>本年支出合计</t>
  </si>
  <si>
    <t>用事业基金弥补收支差额</t>
  </si>
  <si>
    <t>年末结转和结余</t>
  </si>
  <si>
    <t>上年结转和结余</t>
  </si>
  <si>
    <t>收入总计</t>
  </si>
  <si>
    <t xml:space="preserve">    支出总计</t>
  </si>
  <si>
    <t>说明：1、本表填列口径为当年安排数（不含上年结转）。</t>
  </si>
  <si>
    <r>
      <rPr>
        <sz val="14"/>
        <rFont val="黑体"/>
        <charset val="134"/>
      </rPr>
      <t>附件</t>
    </r>
    <r>
      <rPr>
        <sz val="14"/>
        <rFont val="Times New Roman"/>
        <charset val="0"/>
      </rPr>
      <t>2</t>
    </r>
  </si>
  <si>
    <r>
      <rPr>
        <b/>
        <sz val="18"/>
        <rFont val="宋体"/>
        <charset val="134"/>
      </rPr>
      <t>邵阳市财政局</t>
    </r>
    <r>
      <rPr>
        <b/>
        <sz val="18"/>
        <rFont val="Times New Roman"/>
        <charset val="134"/>
      </rPr>
      <t>2016</t>
    </r>
    <r>
      <rPr>
        <b/>
        <sz val="18"/>
        <rFont val="宋体"/>
        <charset val="134"/>
      </rPr>
      <t>年一般公共预算拨款支出预算表</t>
    </r>
  </si>
  <si>
    <t>科目编码</t>
  </si>
  <si>
    <t>科目名称</t>
  </si>
  <si>
    <t>合计</t>
  </si>
  <si>
    <t>基本支出</t>
  </si>
  <si>
    <t>项目支出</t>
  </si>
  <si>
    <t xml:space="preserve">    201</t>
  </si>
  <si>
    <t>一般公共服务支出</t>
  </si>
  <si>
    <t xml:space="preserve">      20106</t>
  </si>
  <si>
    <t xml:space="preserve">         2010601</t>
  </si>
  <si>
    <t xml:space="preserve">      行政运行</t>
  </si>
  <si>
    <t xml:space="preserve">         2010602</t>
  </si>
  <si>
    <t xml:space="preserve">      一般行政管理事务</t>
  </si>
  <si>
    <t xml:space="preserve">         2010604</t>
  </si>
  <si>
    <t xml:space="preserve">      预算改革业务</t>
  </si>
  <si>
    <t xml:space="preserve">         2010608</t>
  </si>
  <si>
    <t xml:space="preserve">      财政委托业务支出</t>
  </si>
  <si>
    <t xml:space="preserve">         2010699</t>
  </si>
  <si>
    <t xml:space="preserve">      其他财政事务支出</t>
  </si>
  <si>
    <t xml:space="preserve">    205</t>
  </si>
  <si>
    <t>教育支出</t>
  </si>
  <si>
    <t xml:space="preserve">      20504</t>
  </si>
  <si>
    <t xml:space="preserve">    成人教育</t>
  </si>
  <si>
    <t xml:space="preserve">         2050499</t>
  </si>
  <si>
    <t xml:space="preserve">       其他成人教育支出</t>
  </si>
  <si>
    <t xml:space="preserve">   208</t>
  </si>
  <si>
    <t>社会保障和就业支出</t>
  </si>
  <si>
    <t xml:space="preserve">     20803</t>
  </si>
  <si>
    <t xml:space="preserve">    财政对社会保险基金的补助</t>
  </si>
  <si>
    <t xml:space="preserve">         2080303</t>
  </si>
  <si>
    <t xml:space="preserve">      财政对基本医疗保险基金的补助</t>
  </si>
  <si>
    <t xml:space="preserve">         2080304</t>
  </si>
  <si>
    <t xml:space="preserve">      财政对工伤保险基金的补助</t>
  </si>
  <si>
    <t xml:space="preserve">         2080305</t>
  </si>
  <si>
    <t xml:space="preserve">      财政对生育保险基金的补助</t>
  </si>
  <si>
    <t xml:space="preserve">     20805</t>
  </si>
  <si>
    <t xml:space="preserve">    行政事业单位离退休</t>
  </si>
  <si>
    <t xml:space="preserve">        2080501</t>
  </si>
  <si>
    <t xml:space="preserve">      归口管理的行政单位离退休</t>
  </si>
  <si>
    <t xml:space="preserve">        2080599</t>
  </si>
  <si>
    <t xml:space="preserve">      其他行政事业单位离退休支出</t>
  </si>
  <si>
    <t xml:space="preserve">    20808</t>
  </si>
  <si>
    <t xml:space="preserve">    抚恤</t>
  </si>
  <si>
    <t xml:space="preserve">        2080899</t>
  </si>
  <si>
    <t xml:space="preserve">      其他优抚支出</t>
  </si>
  <si>
    <t xml:space="preserve">  210</t>
  </si>
  <si>
    <t>医疗卫生支出</t>
  </si>
  <si>
    <t xml:space="preserve">     21005</t>
  </si>
  <si>
    <t xml:space="preserve">    医疗保障</t>
  </si>
  <si>
    <t xml:space="preserve">        2100503</t>
  </si>
  <si>
    <t xml:space="preserve">      公务员医疗补助</t>
  </si>
  <si>
    <t xml:space="preserve">  221</t>
  </si>
  <si>
    <t>住房保障支出</t>
  </si>
  <si>
    <t xml:space="preserve">     22102</t>
  </si>
  <si>
    <t xml:space="preserve">    住房改革支出</t>
  </si>
  <si>
    <t xml:space="preserve">        2210201</t>
  </si>
  <si>
    <t xml:space="preserve">      住房公积金</t>
  </si>
  <si>
    <t>支出总计</t>
  </si>
  <si>
    <t>附件3：</t>
  </si>
  <si>
    <r>
      <rPr>
        <sz val="18"/>
        <rFont val="宋体"/>
        <charset val="134"/>
      </rPr>
      <t>邵阳市财政局</t>
    </r>
    <r>
      <rPr>
        <sz val="18"/>
        <rFont val="Times New Roman"/>
        <charset val="134"/>
      </rPr>
      <t>2016</t>
    </r>
    <r>
      <rPr>
        <sz val="18"/>
        <rFont val="宋体"/>
        <charset val="134"/>
      </rPr>
      <t>年一般公共预算基本支出预算表</t>
    </r>
  </si>
  <si>
    <t>工资福利支出</t>
  </si>
  <si>
    <t xml:space="preserve">    基本工资</t>
  </si>
  <si>
    <t xml:space="preserve">    在职人员统一津贴补贴</t>
  </si>
  <si>
    <t xml:space="preserve">    奖金</t>
  </si>
  <si>
    <t xml:space="preserve">    社会保障缴费</t>
  </si>
  <si>
    <t>　　其他工资福利支出</t>
  </si>
  <si>
    <t>商品和服务支出</t>
  </si>
  <si>
    <t>    办公费</t>
  </si>
  <si>
    <t>    印刷费</t>
  </si>
  <si>
    <t xml:space="preserve">    差旅费</t>
  </si>
  <si>
    <t>    因公出国（境）费用</t>
  </si>
  <si>
    <t>    维修(护)费</t>
  </si>
  <si>
    <t>    会议费</t>
  </si>
  <si>
    <t>    培训费</t>
  </si>
  <si>
    <t>    公务接待费</t>
  </si>
  <si>
    <t>    劳务费</t>
  </si>
  <si>
    <t xml:space="preserve">    委托业务费</t>
  </si>
  <si>
    <t xml:space="preserve">    公务用车运行维护费</t>
  </si>
  <si>
    <t>　　福利费</t>
  </si>
  <si>
    <t xml:space="preserve">    工会经费</t>
  </si>
  <si>
    <t>对个人和家庭补助支出</t>
  </si>
  <si>
    <t>　　离休金</t>
  </si>
  <si>
    <t>　　退休金</t>
  </si>
  <si>
    <t xml:space="preserve">    医疗费</t>
  </si>
  <si>
    <t xml:space="preserve">    优抚对象及抚恤救济费 </t>
  </si>
  <si>
    <t>　　住房公积金</t>
  </si>
  <si>
    <t>　　其他对个人和家庭补助</t>
  </si>
  <si>
    <r>
      <rPr>
        <b/>
        <sz val="12"/>
        <rFont val="宋体"/>
        <charset val="134"/>
      </rPr>
      <t>附件</t>
    </r>
    <r>
      <rPr>
        <sz val="12"/>
        <rFont val="宋体"/>
        <charset val="134"/>
      </rPr>
      <t>4</t>
    </r>
    <r>
      <rPr>
        <b/>
        <sz val="12"/>
        <rFont val="宋体"/>
        <charset val="134"/>
      </rPr>
      <t>：</t>
    </r>
  </si>
  <si>
    <t xml:space="preserve">邵阳市财政局2016年政府性基金预算支出表
</t>
  </si>
  <si>
    <t>单位:万元</t>
  </si>
  <si>
    <t>专项支出</t>
  </si>
  <si>
    <t>对企事业单位的补贴</t>
  </si>
  <si>
    <t>基本建设支出</t>
  </si>
  <si>
    <t>其他资本性支出</t>
  </si>
  <si>
    <t>非税收入支出</t>
  </si>
  <si>
    <t>非税收入政府统筹</t>
  </si>
  <si>
    <t>其他支出</t>
  </si>
  <si>
    <t>212</t>
  </si>
  <si>
    <t>城乡支出</t>
  </si>
  <si>
    <t xml:space="preserve">  21208</t>
  </si>
  <si>
    <t xml:space="preserve">  国有土地使用权出让收入安排的支出</t>
  </si>
  <si>
    <t xml:space="preserve">    2120806</t>
  </si>
  <si>
    <t xml:space="preserve">    土地出让业务支出</t>
  </si>
  <si>
    <t>……</t>
  </si>
  <si>
    <t>邵阳市财政局2016年没有使用政府性基金预算拨款安排的支出</t>
  </si>
  <si>
    <r>
      <rPr>
        <sz val="12"/>
        <rFont val="黑体"/>
        <charset val="134"/>
      </rPr>
      <t>附件5</t>
    </r>
    <r>
      <rPr>
        <sz val="12"/>
        <rFont val="宋体"/>
        <charset val="134"/>
      </rPr>
      <t>:</t>
    </r>
  </si>
  <si>
    <t>邵阳市财政局部门2016年“三公”经费预算公开表</t>
  </si>
  <si>
    <t>单位名称</t>
  </si>
  <si>
    <t>因公出国（境）费</t>
  </si>
  <si>
    <t>公务接待费</t>
  </si>
  <si>
    <t>公务用车购置及运行费</t>
  </si>
  <si>
    <t>小计</t>
  </si>
  <si>
    <t>公务用车    购置费</t>
  </si>
  <si>
    <t>公务用车运行维护费</t>
  </si>
  <si>
    <t>邵阳市财政局</t>
  </si>
  <si>
    <r>
      <rPr>
        <sz val="10"/>
        <rFont val="宋体"/>
        <charset val="134"/>
      </rPr>
      <t xml:space="preserve">    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</t>
    </r>
    <r>
      <rPr>
        <sz val="10"/>
        <color indexed="8"/>
        <rFont val="宋体"/>
        <charset val="134"/>
      </rPr>
      <t>括领导干部</t>
    </r>
    <r>
      <rPr>
        <sz val="10"/>
        <rFont val="宋体"/>
        <charset val="134"/>
      </rPr>
      <t xml:space="preserve">专车、一般公务用车和执法执勤用车。（3）公务接待费，指单位按规定开支的各类公务接待（含外宾接待）支出。
   </t>
    </r>
  </si>
</sst>
</file>

<file path=xl/styles.xml><?xml version="1.0" encoding="utf-8"?>
<styleSheet xmlns="http://schemas.openxmlformats.org/spreadsheetml/2006/main">
  <numFmts count="8">
    <numFmt numFmtId="176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_ "/>
    <numFmt numFmtId="179" formatCode="#,##0.00_ "/>
  </numFmts>
  <fonts count="50">
    <font>
      <sz val="12"/>
      <name val="宋体"/>
      <charset val="134"/>
    </font>
    <font>
      <sz val="9"/>
      <name val="Times New Roman"/>
      <charset val="134"/>
    </font>
    <font>
      <sz val="12"/>
      <name val="黑体"/>
      <charset val="134"/>
    </font>
    <font>
      <b/>
      <sz val="18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14"/>
      <name val="黑体"/>
      <charset val="134"/>
    </font>
    <font>
      <sz val="18"/>
      <name val="宋体"/>
      <charset val="134"/>
    </font>
    <font>
      <sz val="18"/>
      <name val="Times New Roman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63"/>
      <name val="宋体"/>
      <charset val="134"/>
      <scheme val="minor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Times New Roman"/>
      <charset val="0"/>
    </font>
    <font>
      <b/>
      <sz val="10"/>
      <name val="宋体"/>
      <charset val="134"/>
    </font>
    <font>
      <sz val="10"/>
      <name val="Times New Roman"/>
      <charset val="0"/>
    </font>
    <font>
      <b/>
      <sz val="10"/>
      <name val="仿宋_GB2312"/>
      <charset val="134"/>
    </font>
    <font>
      <sz val="8"/>
      <name val="宋体"/>
      <charset val="134"/>
    </font>
    <font>
      <b/>
      <sz val="11"/>
      <name val="宋体"/>
      <charset val="134"/>
    </font>
    <font>
      <b/>
      <sz val="10"/>
      <name val="黑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4"/>
      <name val="Times New Roman"/>
      <charset val="0"/>
    </font>
    <font>
      <b/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8" fillId="0" borderId="0"/>
    <xf numFmtId="0" fontId="37" fillId="8" borderId="14" applyNumberFormat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11">
    <xf numFmtId="0" fontId="0" fillId="0" borderId="0" xfId="0">
      <alignment vertical="center"/>
    </xf>
    <xf numFmtId="0" fontId="1" fillId="0" borderId="0" xfId="27" applyFont="1" applyAlignment="1">
      <alignment vertical="center"/>
    </xf>
    <xf numFmtId="0" fontId="0" fillId="0" borderId="0" xfId="2"/>
    <xf numFmtId="0" fontId="1" fillId="0" borderId="0" xfId="27" applyFont="1"/>
    <xf numFmtId="0" fontId="2" fillId="0" borderId="0" xfId="54" applyFont="1" applyAlignment="1">
      <alignment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0" xfId="27" applyFont="1" applyAlignment="1">
      <alignment horizontal="center" vertical="center" wrapText="1"/>
    </xf>
    <xf numFmtId="0" fontId="0" fillId="0" borderId="1" xfId="52" applyFont="1" applyBorder="1" applyAlignment="1">
      <alignment vertical="center"/>
    </xf>
    <xf numFmtId="0" fontId="4" fillId="0" borderId="0" xfId="27" applyFont="1" applyAlignment="1">
      <alignment vertical="center" wrapText="1"/>
    </xf>
    <xf numFmtId="0" fontId="5" fillId="0" borderId="0" xfId="27" applyNumberFormat="1" applyFont="1" applyFill="1" applyBorder="1" applyAlignment="1" applyProtection="1">
      <alignment horizontal="right" vertical="center" wrapText="1"/>
    </xf>
    <xf numFmtId="0" fontId="5" fillId="2" borderId="2" xfId="27" applyNumberFormat="1" applyFont="1" applyFill="1" applyBorder="1" applyAlignment="1" applyProtection="1">
      <alignment horizontal="center" vertical="center" wrapText="1"/>
    </xf>
    <xf numFmtId="0" fontId="5" fillId="0" borderId="2" xfId="27" applyFont="1" applyBorder="1" applyAlignment="1">
      <alignment horizontal="center" vertical="center" wrapText="1"/>
    </xf>
    <xf numFmtId="0" fontId="5" fillId="2" borderId="3" xfId="27" applyNumberFormat="1" applyFont="1" applyFill="1" applyBorder="1" applyAlignment="1" applyProtection="1">
      <alignment horizontal="center" vertical="center" wrapText="1"/>
    </xf>
    <xf numFmtId="0" fontId="5" fillId="2" borderId="4" xfId="27" applyNumberFormat="1" applyFont="1" applyFill="1" applyBorder="1" applyAlignment="1" applyProtection="1">
      <alignment horizontal="center" vertical="center" wrapText="1"/>
    </xf>
    <xf numFmtId="0" fontId="5" fillId="2" borderId="5" xfId="27" applyNumberFormat="1" applyFont="1" applyFill="1" applyBorder="1" applyAlignment="1" applyProtection="1">
      <alignment horizontal="center" vertical="center" wrapText="1"/>
    </xf>
    <xf numFmtId="0" fontId="5" fillId="2" borderId="6" xfId="27" applyNumberFormat="1" applyFont="1" applyFill="1" applyBorder="1" applyAlignment="1" applyProtection="1">
      <alignment horizontal="center" vertical="center" wrapText="1"/>
    </xf>
    <xf numFmtId="0" fontId="6" fillId="2" borderId="2" xfId="27" applyNumberFormat="1" applyFont="1" applyFill="1" applyBorder="1" applyAlignment="1" applyProtection="1">
      <alignment vertical="center" wrapText="1"/>
    </xf>
    <xf numFmtId="4" fontId="7" fillId="0" borderId="4" xfId="27" applyNumberFormat="1" applyFont="1" applyFill="1" applyBorder="1" applyAlignment="1" applyProtection="1">
      <alignment horizontal="right" vertical="center" wrapText="1"/>
    </xf>
    <xf numFmtId="4" fontId="7" fillId="0" borderId="7" xfId="27" applyNumberFormat="1" applyFont="1" applyFill="1" applyBorder="1" applyAlignment="1" applyProtection="1">
      <alignment horizontal="right" vertical="center" wrapText="1"/>
    </xf>
    <xf numFmtId="4" fontId="7" fillId="0" borderId="2" xfId="27" applyNumberFormat="1" applyFont="1" applyFill="1" applyBorder="1" applyAlignment="1" applyProtection="1">
      <alignment horizontal="right" vertical="center" wrapText="1"/>
    </xf>
    <xf numFmtId="0" fontId="5" fillId="2" borderId="2" xfId="27" applyNumberFormat="1" applyFont="1" applyFill="1" applyBorder="1" applyAlignment="1" applyProtection="1">
      <alignment vertical="center" wrapText="1"/>
    </xf>
    <xf numFmtId="4" fontId="4" fillId="0" borderId="4" xfId="27" applyNumberFormat="1" applyFont="1" applyFill="1" applyBorder="1" applyAlignment="1" applyProtection="1">
      <alignment horizontal="right" vertical="center" wrapText="1"/>
    </xf>
    <xf numFmtId="4" fontId="4" fillId="0" borderId="7" xfId="27" applyNumberFormat="1" applyFont="1" applyFill="1" applyBorder="1" applyAlignment="1" applyProtection="1">
      <alignment horizontal="right" vertical="center" wrapText="1"/>
    </xf>
    <xf numFmtId="4" fontId="4" fillId="0" borderId="2" xfId="27" applyNumberFormat="1" applyFont="1" applyFill="1" applyBorder="1" applyAlignment="1" applyProtection="1">
      <alignment horizontal="right" vertical="center" wrapText="1"/>
    </xf>
    <xf numFmtId="0" fontId="4" fillId="2" borderId="2" xfId="27" applyNumberFormat="1" applyFont="1" applyFill="1" applyBorder="1" applyAlignment="1" applyProtection="1">
      <alignment vertical="center" wrapText="1"/>
    </xf>
    <xf numFmtId="49" fontId="4" fillId="0" borderId="2" xfId="27" applyNumberFormat="1" applyFont="1" applyFill="1" applyBorder="1" applyAlignment="1" applyProtection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8" fillId="0" borderId="0" xfId="24">
      <alignment vertical="center"/>
    </xf>
    <xf numFmtId="0" fontId="9" fillId="0" borderId="0" xfId="24" applyFont="1">
      <alignment vertical="center"/>
    </xf>
    <xf numFmtId="0" fontId="3" fillId="0" borderId="0" xfId="24" applyFont="1" applyAlignment="1">
      <alignment horizontal="center" wrapText="1"/>
    </xf>
    <xf numFmtId="0" fontId="3" fillId="0" borderId="0" xfId="24" applyFont="1" applyAlignment="1">
      <alignment horizontal="center"/>
    </xf>
    <xf numFmtId="0" fontId="8" fillId="0" borderId="2" xfId="24" applyNumberFormat="1" applyFill="1" applyBorder="1" applyAlignment="1" applyProtection="1">
      <alignment horizontal="center" vertical="center" wrapText="1"/>
    </xf>
    <xf numFmtId="0" fontId="8" fillId="0" borderId="2" xfId="24" applyNumberFormat="1" applyFont="1" applyFill="1" applyBorder="1" applyAlignment="1" applyProtection="1">
      <alignment horizontal="center" vertical="center" wrapText="1"/>
    </xf>
    <xf numFmtId="0" fontId="8" fillId="0" borderId="3" xfId="24" applyNumberFormat="1" applyFont="1" applyFill="1" applyBorder="1" applyAlignment="1" applyProtection="1">
      <alignment horizontal="center" vertical="center" wrapText="1"/>
    </xf>
    <xf numFmtId="0" fontId="8" fillId="0" borderId="2" xfId="24" applyBorder="1" applyAlignment="1">
      <alignment horizontal="center" vertical="center" wrapText="1"/>
    </xf>
    <xf numFmtId="0" fontId="8" fillId="0" borderId="6" xfId="24" applyBorder="1" applyAlignment="1">
      <alignment horizontal="center" vertical="center" wrapText="1"/>
    </xf>
    <xf numFmtId="49" fontId="8" fillId="0" borderId="2" xfId="24" applyNumberFormat="1" applyFill="1" applyBorder="1" applyAlignment="1" applyProtection="1">
      <alignment horizontal="left" vertical="center" wrapText="1"/>
    </xf>
    <xf numFmtId="4" fontId="8" fillId="0" borderId="2" xfId="24" applyNumberFormat="1" applyFill="1" applyBorder="1" applyAlignment="1" applyProtection="1">
      <alignment horizontal="left" vertical="center" wrapText="1"/>
    </xf>
    <xf numFmtId="4" fontId="8" fillId="0" borderId="7" xfId="24" applyNumberFormat="1" applyFont="1" applyFill="1" applyBorder="1" applyAlignment="1" applyProtection="1">
      <alignment horizontal="right" wrapText="1"/>
    </xf>
    <xf numFmtId="4" fontId="8" fillId="0" borderId="3" xfId="24" applyNumberFormat="1" applyFont="1" applyFill="1" applyBorder="1" applyAlignment="1" applyProtection="1">
      <alignment horizontal="right" wrapText="1"/>
    </xf>
    <xf numFmtId="49" fontId="8" fillId="0" borderId="2" xfId="24" applyNumberFormat="1" applyFont="1" applyFill="1" applyBorder="1" applyAlignment="1" applyProtection="1">
      <alignment horizontal="left" vertical="center" wrapText="1"/>
    </xf>
    <xf numFmtId="4" fontId="8" fillId="0" borderId="2" xfId="24" applyNumberFormat="1" applyFont="1" applyFill="1" applyBorder="1" applyAlignment="1" applyProtection="1">
      <alignment horizontal="left" vertical="center" wrapText="1"/>
    </xf>
    <xf numFmtId="0" fontId="5" fillId="0" borderId="0" xfId="24" applyFont="1" applyAlignment="1">
      <alignment horizontal="left" vertical="center"/>
    </xf>
    <xf numFmtId="0" fontId="8" fillId="0" borderId="8" xfId="24" applyBorder="1" applyAlignment="1">
      <alignment horizontal="center" vertical="center" wrapText="1"/>
    </xf>
    <xf numFmtId="4" fontId="8" fillId="0" borderId="2" xfId="24" applyNumberFormat="1" applyFont="1" applyFill="1" applyBorder="1" applyAlignment="1" applyProtection="1">
      <alignment horizontal="right" wrapText="1"/>
    </xf>
    <xf numFmtId="0" fontId="10" fillId="0" borderId="0" xfId="53" applyNumberFormat="1" applyFont="1" applyFill="1" applyAlignment="1" applyProtection="1">
      <alignment wrapText="1"/>
    </xf>
    <xf numFmtId="0" fontId="11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horizontal="left" vertical="center" wrapText="1"/>
    </xf>
    <xf numFmtId="0" fontId="13" fillId="0" borderId="0" xfId="53" applyNumberFormat="1" applyFont="1" applyFill="1" applyAlignment="1" applyProtection="1">
      <alignment horizontal="center" vertical="center" wrapText="1"/>
    </xf>
    <xf numFmtId="0" fontId="14" fillId="0" borderId="0" xfId="53" applyNumberFormat="1" applyFont="1" applyFill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center" vertical="center" wrapText="1"/>
    </xf>
    <xf numFmtId="0" fontId="15" fillId="2" borderId="2" xfId="53" applyNumberFormat="1" applyFont="1" applyFill="1" applyBorder="1" applyAlignment="1" applyProtection="1">
      <alignment horizontal="center" vertical="center" wrapText="1"/>
    </xf>
    <xf numFmtId="0" fontId="15" fillId="2" borderId="5" xfId="53" applyNumberFormat="1" applyFont="1" applyFill="1" applyBorder="1" applyAlignment="1" applyProtection="1">
      <alignment horizontal="center" vertical="center" wrapText="1"/>
    </xf>
    <xf numFmtId="0" fontId="15" fillId="0" borderId="2" xfId="53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5" fillId="0" borderId="2" xfId="53" applyNumberFormat="1" applyFont="1" applyFill="1" applyBorder="1" applyAlignment="1" applyProtection="1">
      <alignment horizontal="center" vertical="center" wrapText="1"/>
    </xf>
    <xf numFmtId="0" fontId="16" fillId="0" borderId="2" xfId="53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>
      <alignment horizontal="left" vertical="center" wrapText="1"/>
    </xf>
    <xf numFmtId="4" fontId="16" fillId="0" borderId="2" xfId="53" applyNumberFormat="1" applyFont="1" applyFill="1" applyBorder="1" applyAlignment="1" applyProtection="1">
      <alignment horizontal="center" vertical="center" wrapText="1"/>
    </xf>
    <xf numFmtId="0" fontId="16" fillId="0" borderId="2" xfId="53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53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4" fillId="0" borderId="0" xfId="53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wrapText="1"/>
    </xf>
    <xf numFmtId="0" fontId="1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20" fillId="0" borderId="0" xfId="0" applyNumberFormat="1" applyFont="1" applyFill="1" applyAlignment="1" applyProtection="1">
      <alignment horizontal="center" vertical="center" wrapText="1"/>
    </xf>
    <xf numFmtId="0" fontId="21" fillId="0" borderId="0" xfId="0" applyNumberFormat="1" applyFont="1" applyFill="1" applyAlignment="1" applyProtection="1">
      <alignment horizontal="right" vertical="center" wrapText="1"/>
    </xf>
    <xf numFmtId="0" fontId="21" fillId="2" borderId="5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176" fontId="21" fillId="0" borderId="3" xfId="0" applyNumberFormat="1" applyFont="1" applyFill="1" applyBorder="1" applyAlignment="1" applyProtection="1">
      <alignment horizontal="left" vertical="center" wrapText="1"/>
    </xf>
    <xf numFmtId="177" fontId="21" fillId="0" borderId="2" xfId="52" applyNumberFormat="1" applyFont="1" applyBorder="1" applyAlignment="1">
      <alignment vertical="center"/>
    </xf>
    <xf numFmtId="178" fontId="23" fillId="0" borderId="2" xfId="0" applyNumberFormat="1" applyFont="1" applyFill="1" applyBorder="1" applyAlignment="1" applyProtection="1">
      <alignment vertical="center"/>
      <protection locked="0"/>
    </xf>
    <xf numFmtId="178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2" xfId="52" applyNumberFormat="1" applyFont="1" applyBorder="1" applyAlignment="1">
      <alignment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178" fontId="21" fillId="0" borderId="2" xfId="0" applyNumberFormat="1" applyFont="1" applyFill="1" applyBorder="1" applyAlignment="1" applyProtection="1">
      <alignment vertical="center"/>
      <protection locked="0"/>
    </xf>
    <xf numFmtId="177" fontId="21" fillId="0" borderId="2" xfId="52" applyNumberFormat="1" applyFont="1" applyBorder="1" applyAlignment="1">
      <alignment horizontal="right" vertical="center"/>
    </xf>
    <xf numFmtId="177" fontId="5" fillId="0" borderId="2" xfId="52" applyNumberFormat="1" applyFont="1" applyBorder="1" applyAlignment="1">
      <alignment horizontal="right" vertical="center"/>
    </xf>
    <xf numFmtId="0" fontId="23" fillId="0" borderId="2" xfId="52" applyFont="1" applyBorder="1" applyAlignment="1">
      <alignment vertical="center"/>
    </xf>
    <xf numFmtId="0" fontId="21" fillId="0" borderId="2" xfId="52" applyFont="1" applyBorder="1" applyAlignment="1">
      <alignment vertical="center"/>
    </xf>
    <xf numFmtId="0" fontId="5" fillId="0" borderId="3" xfId="52" applyFont="1" applyBorder="1" applyAlignment="1">
      <alignment vertical="center"/>
    </xf>
    <xf numFmtId="0" fontId="5" fillId="0" borderId="2" xfId="52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179" fontId="19" fillId="0" borderId="2" xfId="0" applyNumberFormat="1" applyFont="1" applyFill="1" applyBorder="1" applyAlignment="1" applyProtection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24" fillId="0" borderId="0" xfId="52" applyFont="1" applyAlignment="1">
      <alignment vertical="center"/>
    </xf>
    <xf numFmtId="0" fontId="0" fillId="0" borderId="0" xfId="52" applyAlignment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24" fillId="0" borderId="0" xfId="52" applyFont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6" fillId="0" borderId="0" xfId="52" applyFont="1" applyAlignment="1">
      <alignment vertical="center"/>
    </xf>
    <xf numFmtId="0" fontId="21" fillId="0" borderId="0" xfId="0" applyNumberFormat="1" applyFont="1" applyFill="1" applyAlignment="1" applyProtection="1">
      <alignment horizontal="right" vertical="center"/>
    </xf>
    <xf numFmtId="0" fontId="25" fillId="0" borderId="2" xfId="52" applyFont="1" applyBorder="1" applyAlignment="1">
      <alignment horizontal="center" vertical="center"/>
    </xf>
    <xf numFmtId="0" fontId="21" fillId="0" borderId="2" xfId="52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1" fillId="0" borderId="2" xfId="52" applyFont="1" applyBorder="1" applyAlignment="1">
      <alignment horizontal="center" vertical="center"/>
    </xf>
    <xf numFmtId="0" fontId="21" fillId="0" borderId="3" xfId="52" applyFont="1" applyBorder="1" applyAlignment="1">
      <alignment horizontal="center" vertical="center"/>
    </xf>
    <xf numFmtId="0" fontId="5" fillId="0" borderId="2" xfId="52" applyFont="1" applyBorder="1" applyAlignment="1">
      <alignment horizontal="right" vertical="center"/>
    </xf>
    <xf numFmtId="4" fontId="5" fillId="0" borderId="2" xfId="52" applyNumberFormat="1" applyFont="1" applyBorder="1" applyAlignment="1">
      <alignment vertical="center"/>
    </xf>
    <xf numFmtId="0" fontId="26" fillId="0" borderId="2" xfId="52" applyFont="1" applyBorder="1" applyAlignment="1">
      <alignment horizontal="center" vertical="center"/>
    </xf>
    <xf numFmtId="0" fontId="26" fillId="0" borderId="3" xfId="52" applyFont="1" applyBorder="1" applyAlignment="1">
      <alignment horizontal="center" vertical="center"/>
    </xf>
    <xf numFmtId="0" fontId="0" fillId="0" borderId="9" xfId="52" applyFont="1" applyBorder="1" applyAlignment="1">
      <alignment vertical="center"/>
    </xf>
    <xf numFmtId="0" fontId="0" fillId="0" borderId="9" xfId="52" applyBorder="1" applyAlignment="1">
      <alignment vertical="center"/>
    </xf>
    <xf numFmtId="0" fontId="25" fillId="0" borderId="2" xfId="52" applyFont="1" applyBorder="1" applyAlignment="1" quotePrefix="1">
      <alignment horizontal="center" vertical="center"/>
    </xf>
    <xf numFmtId="0" fontId="21" fillId="0" borderId="2" xfId="52" applyFont="1" applyBorder="1" applyAlignment="1" quotePrefix="1">
      <alignment vertical="center"/>
    </xf>
    <xf numFmtId="0" fontId="21" fillId="0" borderId="2" xfId="52" applyFont="1" applyBorder="1" applyAlignment="1" quotePrefix="1">
      <alignment horizontal="center" vertical="center"/>
    </xf>
    <xf numFmtId="0" fontId="21" fillId="0" borderId="3" xfId="52" applyFont="1" applyBorder="1" applyAlignment="1" quotePrefix="1">
      <alignment horizontal="center" vertical="center"/>
    </xf>
    <xf numFmtId="0" fontId="5" fillId="0" borderId="2" xfId="52" applyFont="1" applyBorder="1" applyAlignment="1" quotePrefix="1">
      <alignment vertical="center"/>
    </xf>
    <xf numFmtId="0" fontId="26" fillId="0" borderId="3" xfId="52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常规_预算公开附件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表4-政府性基金预算支出表" xfId="24"/>
    <cellStyle name="60% - 强调文字颜色 4" xfId="25" builtinId="44"/>
    <cellStyle name="输出" xfId="26" builtinId="21"/>
    <cellStyle name="常规_2012年预算公开分析表（26个部门财政拨款三公经费）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04-分类改革-预算表" xfId="52"/>
    <cellStyle name="常规_表3-公共财政拨款基本支出表（按经济分类）" xfId="53"/>
    <cellStyle name="常规_附件4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2"/>
  <sheetViews>
    <sheetView workbookViewId="0">
      <selection activeCell="A1" sqref="A1"/>
    </sheetView>
  </sheetViews>
  <sheetFormatPr defaultColWidth="9" defaultRowHeight="14.25" outlineLevelCol="3"/>
  <cols>
    <col min="1" max="1" width="28.875" style="93" customWidth="1"/>
    <col min="2" max="2" width="10.75" style="93" customWidth="1"/>
    <col min="3" max="3" width="37.125" style="93" customWidth="1"/>
    <col min="4" max="4" width="11.25" style="93" customWidth="1"/>
    <col min="5" max="5" width="29.75" style="93" customWidth="1"/>
    <col min="6" max="16384" width="9" style="93"/>
  </cols>
  <sheetData>
    <row r="1" s="92" customFormat="1" ht="25.5" customHeight="1" spans="1:4">
      <c r="A1" s="94" t="s">
        <v>0</v>
      </c>
      <c r="D1" s="95"/>
    </row>
    <row r="2" ht="27" customHeight="1" spans="1:4">
      <c r="A2" s="96" t="s">
        <v>1</v>
      </c>
      <c r="B2" s="96"/>
      <c r="C2" s="96"/>
      <c r="D2" s="96"/>
    </row>
    <row r="3" ht="29.25" customHeight="1" spans="1:4">
      <c r="A3" s="97"/>
      <c r="B3" s="97"/>
      <c r="C3" s="97"/>
      <c r="D3" s="98" t="s">
        <v>2</v>
      </c>
    </row>
    <row r="4" ht="20.25" customHeight="1" spans="1:4">
      <c r="A4" s="111" t="s">
        <v>3</v>
      </c>
      <c r="B4" s="99"/>
      <c r="C4" s="111" t="s">
        <v>4</v>
      </c>
      <c r="D4" s="99"/>
    </row>
    <row r="5" ht="20.25" customHeight="1" spans="1:4">
      <c r="A5" s="111" t="s">
        <v>5</v>
      </c>
      <c r="B5" s="111" t="s">
        <v>6</v>
      </c>
      <c r="C5" s="111" t="s">
        <v>5</v>
      </c>
      <c r="D5" s="111" t="s">
        <v>6</v>
      </c>
    </row>
    <row r="6" ht="20.25" customHeight="1" spans="1:4">
      <c r="A6" s="112" t="s">
        <v>7</v>
      </c>
      <c r="B6" s="100">
        <v>1350.13</v>
      </c>
      <c r="C6" s="80" t="s">
        <v>8</v>
      </c>
      <c r="D6" s="81">
        <f>D7</f>
        <v>883.21</v>
      </c>
    </row>
    <row r="7" ht="20.25" customHeight="1" spans="1:4">
      <c r="A7" s="86" t="s">
        <v>9</v>
      </c>
      <c r="B7" s="86">
        <v>1200.13</v>
      </c>
      <c r="C7" s="76" t="s">
        <v>10</v>
      </c>
      <c r="D7" s="75">
        <f>SUM(D8:D12)</f>
        <v>883.21</v>
      </c>
    </row>
    <row r="8" ht="20.25" customHeight="1" spans="1:4">
      <c r="A8" s="86" t="s">
        <v>11</v>
      </c>
      <c r="B8" s="78">
        <v>150</v>
      </c>
      <c r="C8" s="77" t="s">
        <v>12</v>
      </c>
      <c r="D8" s="78">
        <v>573.21</v>
      </c>
    </row>
    <row r="9" ht="20.25" customHeight="1" spans="1:4">
      <c r="A9" s="84" t="s">
        <v>13</v>
      </c>
      <c r="B9" s="86"/>
      <c r="C9" s="77" t="s">
        <v>14</v>
      </c>
      <c r="D9" s="78">
        <v>35</v>
      </c>
    </row>
    <row r="10" ht="20.25" customHeight="1" spans="1:4">
      <c r="A10" s="84" t="s">
        <v>15</v>
      </c>
      <c r="B10" s="86"/>
      <c r="C10" s="77" t="s">
        <v>16</v>
      </c>
      <c r="D10" s="78">
        <v>30</v>
      </c>
    </row>
    <row r="11" ht="20.25" customHeight="1" spans="1:4">
      <c r="A11" s="84" t="s">
        <v>17</v>
      </c>
      <c r="B11" s="86"/>
      <c r="C11" s="77" t="s">
        <v>18</v>
      </c>
      <c r="D11" s="78">
        <v>10</v>
      </c>
    </row>
    <row r="12" ht="20.25" customHeight="1" spans="1:4">
      <c r="A12" s="84" t="s">
        <v>19</v>
      </c>
      <c r="B12" s="75"/>
      <c r="C12" s="77" t="s">
        <v>20</v>
      </c>
      <c r="D12" s="78">
        <v>235</v>
      </c>
    </row>
    <row r="13" ht="20.25" customHeight="1" spans="1:4">
      <c r="A13" s="84" t="s">
        <v>21</v>
      </c>
      <c r="B13" s="75"/>
      <c r="C13" s="80" t="s">
        <v>22</v>
      </c>
      <c r="D13" s="81">
        <f>D14</f>
        <v>5</v>
      </c>
    </row>
    <row r="14" ht="20.25" customHeight="1" spans="1:4">
      <c r="A14" s="84"/>
      <c r="B14" s="86"/>
      <c r="C14" s="76" t="s">
        <v>23</v>
      </c>
      <c r="D14" s="82">
        <f>D15</f>
        <v>5</v>
      </c>
    </row>
    <row r="15" ht="20.25" customHeight="1" spans="1:4">
      <c r="A15" s="84"/>
      <c r="B15" s="86"/>
      <c r="C15" s="77" t="s">
        <v>24</v>
      </c>
      <c r="D15" s="82">
        <v>5</v>
      </c>
    </row>
    <row r="16" ht="20.25" customHeight="1" spans="1:4">
      <c r="A16" s="86"/>
      <c r="B16" s="78"/>
      <c r="C16" s="80" t="s">
        <v>25</v>
      </c>
      <c r="D16" s="81">
        <f>D17+D21+D24</f>
        <v>401.76</v>
      </c>
    </row>
    <row r="17" ht="20.25" customHeight="1" spans="1:4">
      <c r="A17" s="86"/>
      <c r="B17" s="78"/>
      <c r="C17" s="80" t="s">
        <v>26</v>
      </c>
      <c r="D17" s="81">
        <f>SUM(D18:D20)</f>
        <v>38.15</v>
      </c>
    </row>
    <row r="18" ht="20.25" customHeight="1" spans="1:4">
      <c r="A18" s="86"/>
      <c r="B18" s="78"/>
      <c r="C18" s="77" t="s">
        <v>27</v>
      </c>
      <c r="D18" s="82">
        <v>31.82</v>
      </c>
    </row>
    <row r="19" ht="20.25" customHeight="1" spans="1:4">
      <c r="A19" s="86"/>
      <c r="B19" s="78"/>
      <c r="C19" s="77" t="s">
        <v>28</v>
      </c>
      <c r="D19" s="82">
        <v>3.72</v>
      </c>
    </row>
    <row r="20" ht="20.25" customHeight="1" spans="1:4">
      <c r="A20" s="86"/>
      <c r="B20" s="78"/>
      <c r="C20" s="77" t="s">
        <v>29</v>
      </c>
      <c r="D20" s="82">
        <v>2.61</v>
      </c>
    </row>
    <row r="21" ht="20.25" customHeight="1" spans="1:4">
      <c r="A21" s="86"/>
      <c r="B21" s="86"/>
      <c r="C21" s="83" t="s">
        <v>30</v>
      </c>
      <c r="D21" s="84">
        <f>D22+D23</f>
        <v>356.43</v>
      </c>
    </row>
    <row r="22" ht="20.25" customHeight="1" spans="1:4">
      <c r="A22" s="86"/>
      <c r="B22" s="86"/>
      <c r="C22" s="85" t="s">
        <v>31</v>
      </c>
      <c r="D22" s="86">
        <v>346.63</v>
      </c>
    </row>
    <row r="23" ht="20.25" customHeight="1" spans="1:4">
      <c r="A23" s="86"/>
      <c r="B23" s="86"/>
      <c r="C23" s="101" t="s">
        <v>32</v>
      </c>
      <c r="D23" s="86">
        <v>9.8</v>
      </c>
    </row>
    <row r="24" ht="20.25" customHeight="1" spans="1:4">
      <c r="A24" s="86"/>
      <c r="B24" s="86"/>
      <c r="C24" s="76" t="s">
        <v>33</v>
      </c>
      <c r="D24" s="81">
        <f t="shared" ref="D24:D27" si="0">D25</f>
        <v>7.18</v>
      </c>
    </row>
    <row r="25" ht="20.25" customHeight="1" spans="1:4">
      <c r="A25" s="86"/>
      <c r="B25" s="86"/>
      <c r="C25" s="77" t="s">
        <v>34</v>
      </c>
      <c r="D25" s="82">
        <v>7.18</v>
      </c>
    </row>
    <row r="26" ht="20.25" customHeight="1" spans="1:4">
      <c r="A26" s="86"/>
      <c r="B26" s="86"/>
      <c r="C26" s="80" t="s">
        <v>35</v>
      </c>
      <c r="D26" s="81">
        <f t="shared" si="0"/>
        <v>15.47</v>
      </c>
    </row>
    <row r="27" ht="20.25" customHeight="1" spans="1:4">
      <c r="A27" s="86"/>
      <c r="B27" s="86"/>
      <c r="C27" s="76" t="s">
        <v>36</v>
      </c>
      <c r="D27" s="81">
        <f t="shared" si="0"/>
        <v>15.47</v>
      </c>
    </row>
    <row r="28" ht="20.25" customHeight="1" spans="1:4">
      <c r="A28" s="86"/>
      <c r="B28" s="86"/>
      <c r="C28" s="77" t="s">
        <v>37</v>
      </c>
      <c r="D28" s="82">
        <v>15.47</v>
      </c>
    </row>
    <row r="29" ht="20.25" customHeight="1" spans="1:4">
      <c r="A29" s="86"/>
      <c r="B29" s="86"/>
      <c r="C29" s="80" t="s">
        <v>38</v>
      </c>
      <c r="D29" s="81">
        <f>D30</f>
        <v>44.69</v>
      </c>
    </row>
    <row r="30" ht="20.25" customHeight="1" spans="1:4">
      <c r="A30" s="86"/>
      <c r="B30" s="86"/>
      <c r="C30" s="76" t="s">
        <v>39</v>
      </c>
      <c r="D30" s="81">
        <f>D31</f>
        <v>44.69</v>
      </c>
    </row>
    <row r="31" ht="20.25" customHeight="1" spans="1:4">
      <c r="A31" s="86"/>
      <c r="B31" s="86"/>
      <c r="C31" s="102" t="s">
        <v>40</v>
      </c>
      <c r="D31" s="82">
        <v>44.69</v>
      </c>
    </row>
    <row r="32" ht="20.25" customHeight="1" spans="1:4">
      <c r="A32" s="113" t="s">
        <v>41</v>
      </c>
      <c r="B32" s="81">
        <f>B6</f>
        <v>1350.13</v>
      </c>
      <c r="C32" s="114" t="s">
        <v>42</v>
      </c>
      <c r="D32" s="81">
        <f>D6+D13+D16+D26+D29</f>
        <v>1350.13</v>
      </c>
    </row>
    <row r="33" ht="20.25" customHeight="1" spans="1:4">
      <c r="A33" s="115" t="s">
        <v>43</v>
      </c>
      <c r="B33" s="86"/>
      <c r="C33" s="85" t="s">
        <v>44</v>
      </c>
      <c r="D33" s="105"/>
    </row>
    <row r="34" ht="20.25" customHeight="1" spans="1:4">
      <c r="A34" s="86" t="s">
        <v>45</v>
      </c>
      <c r="B34" s="106"/>
      <c r="C34" s="85"/>
      <c r="D34" s="105"/>
    </row>
    <row r="35" ht="20.25" customHeight="1" spans="1:4">
      <c r="A35" s="107" t="s">
        <v>46</v>
      </c>
      <c r="B35" s="84">
        <f>SUM(B32:B34)</f>
        <v>1350.13</v>
      </c>
      <c r="C35" s="116" t="s">
        <v>47</v>
      </c>
      <c r="D35" s="100">
        <f>D32</f>
        <v>1350.13</v>
      </c>
    </row>
    <row r="36" ht="20.25" customHeight="1" spans="1:4">
      <c r="A36" s="109" t="s">
        <v>48</v>
      </c>
      <c r="B36" s="110"/>
      <c r="C36" s="110"/>
      <c r="D36" s="110"/>
    </row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19.9" customHeight="1"/>
    <row r="220" ht="19.9" customHeight="1"/>
    <row r="221" ht="19.9" customHeight="1"/>
    <row r="222" ht="19.9" customHeight="1"/>
  </sheetData>
  <mergeCells count="3">
    <mergeCell ref="A2:D2"/>
    <mergeCell ref="A4:B4"/>
    <mergeCell ref="C4:D4"/>
  </mergeCells>
  <pageMargins left="0.5" right="0.2" top="0.459027777777778" bottom="0.438888888888889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S33"/>
  <sheetViews>
    <sheetView workbookViewId="0">
      <selection activeCell="B6" sqref="B6"/>
    </sheetView>
  </sheetViews>
  <sheetFormatPr defaultColWidth="6.875" defaultRowHeight="23.25" customHeight="1"/>
  <cols>
    <col min="1" max="1" width="10.375" style="66" customWidth="1"/>
    <col min="2" max="2" width="30.375" style="66" customWidth="1"/>
    <col min="3" max="3" width="12.25" style="66" customWidth="1"/>
    <col min="4" max="4" width="11.625" style="66" customWidth="1"/>
    <col min="5" max="5" width="11.875" style="66" customWidth="1"/>
    <col min="6" max="227" width="6.875" style="66" customWidth="1"/>
    <col min="228" max="16384" width="6.875" style="66"/>
  </cols>
  <sheetData>
    <row r="1" s="65" customFormat="1" customHeight="1" spans="1:227">
      <c r="A1" s="67" t="s">
        <v>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</row>
    <row r="2" ht="27.75" customHeight="1" spans="1:5">
      <c r="A2" s="68" t="s">
        <v>50</v>
      </c>
      <c r="B2" s="69"/>
      <c r="C2" s="69"/>
      <c r="D2" s="69"/>
      <c r="E2" s="69"/>
    </row>
    <row r="3" customHeight="1" spans="5:5">
      <c r="E3" s="70" t="s">
        <v>2</v>
      </c>
    </row>
    <row r="4" customHeight="1" spans="1:5">
      <c r="A4" s="71" t="s">
        <v>51</v>
      </c>
      <c r="B4" s="71" t="s">
        <v>52</v>
      </c>
      <c r="C4" s="71" t="s">
        <v>53</v>
      </c>
      <c r="D4" s="71" t="s">
        <v>54</v>
      </c>
      <c r="E4" s="72" t="s">
        <v>55</v>
      </c>
    </row>
    <row r="5" ht="22.5" customHeight="1" spans="1:5">
      <c r="A5" s="73" t="s">
        <v>56</v>
      </c>
      <c r="B5" s="74" t="s">
        <v>57</v>
      </c>
      <c r="C5" s="75">
        <f>C6</f>
        <v>883.21</v>
      </c>
      <c r="D5" s="75">
        <f>D6</f>
        <v>733.21</v>
      </c>
      <c r="E5" s="75">
        <f>E6</f>
        <v>150</v>
      </c>
    </row>
    <row r="6" ht="22.5" customHeight="1" spans="1:5">
      <c r="A6" s="73" t="s">
        <v>58</v>
      </c>
      <c r="B6" s="76" t="s">
        <v>10</v>
      </c>
      <c r="C6" s="75">
        <f>SUM(C7:C11)</f>
        <v>883.21</v>
      </c>
      <c r="D6" s="75">
        <f>SUM(D7:D11)</f>
        <v>733.21</v>
      </c>
      <c r="E6" s="75">
        <f>SUM(E7:E11)</f>
        <v>150</v>
      </c>
    </row>
    <row r="7" ht="20.25" customHeight="1" spans="1:5">
      <c r="A7" s="73" t="s">
        <v>59</v>
      </c>
      <c r="B7" s="77" t="s">
        <v>60</v>
      </c>
      <c r="C7" s="78">
        <f t="shared" ref="C7:C11" si="0">D7+E7</f>
        <v>573.21</v>
      </c>
      <c r="D7" s="78">
        <v>573.21</v>
      </c>
      <c r="E7" s="79"/>
    </row>
    <row r="8" ht="20.25" customHeight="1" spans="1:5">
      <c r="A8" s="73" t="s">
        <v>61</v>
      </c>
      <c r="B8" s="77" t="s">
        <v>62</v>
      </c>
      <c r="C8" s="78">
        <f t="shared" si="0"/>
        <v>35</v>
      </c>
      <c r="D8" s="78">
        <v>35</v>
      </c>
      <c r="E8" s="79"/>
    </row>
    <row r="9" ht="20.25" customHeight="1" spans="1:5">
      <c r="A9" s="73" t="s">
        <v>63</v>
      </c>
      <c r="B9" s="77" t="s">
        <v>64</v>
      </c>
      <c r="C9" s="78">
        <f t="shared" si="0"/>
        <v>30</v>
      </c>
      <c r="D9" s="78">
        <v>30</v>
      </c>
      <c r="E9" s="79"/>
    </row>
    <row r="10" ht="20.25" customHeight="1" spans="1:5">
      <c r="A10" s="73" t="s">
        <v>65</v>
      </c>
      <c r="B10" s="77" t="s">
        <v>66</v>
      </c>
      <c r="C10" s="78">
        <f t="shared" si="0"/>
        <v>10</v>
      </c>
      <c r="D10" s="78">
        <v>10</v>
      </c>
      <c r="E10" s="79"/>
    </row>
    <row r="11" ht="20.25" customHeight="1" spans="1:5">
      <c r="A11" s="73" t="s">
        <v>67</v>
      </c>
      <c r="B11" s="77" t="s">
        <v>68</v>
      </c>
      <c r="C11" s="78">
        <f t="shared" si="0"/>
        <v>235</v>
      </c>
      <c r="D11" s="78">
        <v>85</v>
      </c>
      <c r="E11" s="78">
        <v>150</v>
      </c>
    </row>
    <row r="12" ht="22.5" customHeight="1" spans="1:5">
      <c r="A12" s="73" t="s">
        <v>69</v>
      </c>
      <c r="B12" s="80" t="s">
        <v>70</v>
      </c>
      <c r="C12" s="81">
        <f>C13</f>
        <v>5</v>
      </c>
      <c r="D12" s="81">
        <f>D13</f>
        <v>5</v>
      </c>
      <c r="E12" s="81">
        <f>E13</f>
        <v>0</v>
      </c>
    </row>
    <row r="13" ht="20.25" customHeight="1" spans="1:5">
      <c r="A13" s="73" t="s">
        <v>71</v>
      </c>
      <c r="B13" s="76" t="s">
        <v>72</v>
      </c>
      <c r="C13" s="82">
        <f>C14</f>
        <v>5</v>
      </c>
      <c r="D13" s="82">
        <f>D14</f>
        <v>5</v>
      </c>
      <c r="E13" s="82">
        <f>E14</f>
        <v>0</v>
      </c>
    </row>
    <row r="14" ht="20.25" customHeight="1" spans="1:5">
      <c r="A14" s="73" t="s">
        <v>73</v>
      </c>
      <c r="B14" s="77" t="s">
        <v>74</v>
      </c>
      <c r="C14" s="82">
        <f t="shared" ref="C14:C19" si="1">D14+E14</f>
        <v>5</v>
      </c>
      <c r="D14" s="82">
        <v>5</v>
      </c>
      <c r="E14" s="79"/>
    </row>
    <row r="15" ht="22.5" customHeight="1" spans="1:5">
      <c r="A15" s="73" t="s">
        <v>75</v>
      </c>
      <c r="B15" s="80" t="s">
        <v>76</v>
      </c>
      <c r="C15" s="81">
        <f>C16+C20+C23</f>
        <v>401.76</v>
      </c>
      <c r="D15" s="81">
        <f>D16+D20+D23</f>
        <v>401.76</v>
      </c>
      <c r="E15" s="81">
        <f>E16+E20+E23</f>
        <v>0</v>
      </c>
    </row>
    <row r="16" ht="22.5" customHeight="1" spans="1:5">
      <c r="A16" s="73" t="s">
        <v>77</v>
      </c>
      <c r="B16" s="80" t="s">
        <v>78</v>
      </c>
      <c r="C16" s="81">
        <f>SUM(C17:C19)</f>
        <v>38.15</v>
      </c>
      <c r="D16" s="81">
        <f>SUM(D17:D19)</f>
        <v>38.15</v>
      </c>
      <c r="E16" s="81">
        <f>SUM(E17:E19)</f>
        <v>0</v>
      </c>
    </row>
    <row r="17" ht="20.25" customHeight="1" spans="1:5">
      <c r="A17" s="73" t="s">
        <v>79</v>
      </c>
      <c r="B17" s="77" t="s">
        <v>80</v>
      </c>
      <c r="C17" s="82">
        <f t="shared" si="1"/>
        <v>31.82</v>
      </c>
      <c r="D17" s="82">
        <v>31.82</v>
      </c>
      <c r="E17" s="79"/>
    </row>
    <row r="18" ht="20.25" customHeight="1" spans="1:5">
      <c r="A18" s="73" t="s">
        <v>81</v>
      </c>
      <c r="B18" s="77" t="s">
        <v>82</v>
      </c>
      <c r="C18" s="82">
        <f t="shared" si="1"/>
        <v>3.72</v>
      </c>
      <c r="D18" s="82">
        <v>3.72</v>
      </c>
      <c r="E18" s="79"/>
    </row>
    <row r="19" ht="20.25" customHeight="1" spans="1:5">
      <c r="A19" s="73" t="s">
        <v>83</v>
      </c>
      <c r="B19" s="77" t="s">
        <v>84</v>
      </c>
      <c r="C19" s="82">
        <f t="shared" si="1"/>
        <v>2.61</v>
      </c>
      <c r="D19" s="82">
        <v>2.61</v>
      </c>
      <c r="E19" s="79"/>
    </row>
    <row r="20" ht="22.5" customHeight="1" spans="1:5">
      <c r="A20" s="73" t="s">
        <v>85</v>
      </c>
      <c r="B20" s="83" t="s">
        <v>86</v>
      </c>
      <c r="C20" s="84">
        <f>C21+C22</f>
        <v>356.43</v>
      </c>
      <c r="D20" s="84">
        <f>D21+D22</f>
        <v>356.43</v>
      </c>
      <c r="E20" s="84">
        <f>E21+E22</f>
        <v>0</v>
      </c>
    </row>
    <row r="21" ht="20.25" customHeight="1" spans="1:5">
      <c r="A21" s="73" t="s">
        <v>87</v>
      </c>
      <c r="B21" s="85" t="s">
        <v>88</v>
      </c>
      <c r="C21" s="86">
        <f t="shared" ref="C21:C24" si="2">D21+E21</f>
        <v>346.63</v>
      </c>
      <c r="D21" s="86">
        <v>346.63</v>
      </c>
      <c r="E21" s="79"/>
    </row>
    <row r="22" ht="20.25" customHeight="1" spans="1:5">
      <c r="A22" s="73" t="s">
        <v>89</v>
      </c>
      <c r="B22" s="87" t="s">
        <v>90</v>
      </c>
      <c r="C22" s="86">
        <f t="shared" si="2"/>
        <v>9.8</v>
      </c>
      <c r="D22" s="86">
        <v>9.8</v>
      </c>
      <c r="E22" s="79"/>
    </row>
    <row r="23" ht="22.5" customHeight="1" spans="1:5">
      <c r="A23" s="73" t="s">
        <v>91</v>
      </c>
      <c r="B23" s="76" t="s">
        <v>92</v>
      </c>
      <c r="C23" s="81">
        <f t="shared" ref="C23:C26" si="3">C24</f>
        <v>7.18</v>
      </c>
      <c r="D23" s="81">
        <f t="shared" ref="D23:D26" si="4">D24</f>
        <v>7.18</v>
      </c>
      <c r="E23" s="81">
        <f t="shared" ref="E23:E26" si="5">E24</f>
        <v>0</v>
      </c>
    </row>
    <row r="24" ht="20.25" customHeight="1" spans="1:5">
      <c r="A24" s="73" t="s">
        <v>93</v>
      </c>
      <c r="B24" s="77" t="s">
        <v>94</v>
      </c>
      <c r="C24" s="82">
        <f t="shared" si="2"/>
        <v>7.18</v>
      </c>
      <c r="D24" s="82">
        <v>7.18</v>
      </c>
      <c r="E24" s="79"/>
    </row>
    <row r="25" ht="22.5" customHeight="1" spans="1:5">
      <c r="A25" s="73" t="s">
        <v>95</v>
      </c>
      <c r="B25" s="80" t="s">
        <v>96</v>
      </c>
      <c r="C25" s="81">
        <f t="shared" si="3"/>
        <v>15.47</v>
      </c>
      <c r="D25" s="81">
        <f t="shared" si="4"/>
        <v>15.47</v>
      </c>
      <c r="E25" s="81">
        <f t="shared" si="5"/>
        <v>0</v>
      </c>
    </row>
    <row r="26" ht="22.5" customHeight="1" spans="1:5">
      <c r="A26" s="73" t="s">
        <v>97</v>
      </c>
      <c r="B26" s="76" t="s">
        <v>98</v>
      </c>
      <c r="C26" s="81">
        <f t="shared" si="3"/>
        <v>15.47</v>
      </c>
      <c r="D26" s="81">
        <f t="shared" si="4"/>
        <v>15.47</v>
      </c>
      <c r="E26" s="81">
        <f t="shared" si="5"/>
        <v>0</v>
      </c>
    </row>
    <row r="27" ht="20.25" customHeight="1" spans="1:5">
      <c r="A27" s="73" t="s">
        <v>99</v>
      </c>
      <c r="B27" s="77" t="s">
        <v>100</v>
      </c>
      <c r="C27" s="82">
        <f>D27+E27</f>
        <v>15.47</v>
      </c>
      <c r="D27" s="82">
        <v>15.47</v>
      </c>
      <c r="E27" s="79"/>
    </row>
    <row r="28" ht="22.5" customHeight="1" spans="1:5">
      <c r="A28" s="73" t="s">
        <v>101</v>
      </c>
      <c r="B28" s="80" t="s">
        <v>102</v>
      </c>
      <c r="C28" s="81">
        <f>C29</f>
        <v>44.69</v>
      </c>
      <c r="D28" s="81">
        <f>D29</f>
        <v>44.69</v>
      </c>
      <c r="E28" s="81">
        <f>E29</f>
        <v>0</v>
      </c>
    </row>
    <row r="29" ht="20.25" customHeight="1" spans="1:5">
      <c r="A29" s="73" t="s">
        <v>103</v>
      </c>
      <c r="B29" s="76" t="s">
        <v>104</v>
      </c>
      <c r="C29" s="81">
        <f>C30</f>
        <v>44.69</v>
      </c>
      <c r="D29" s="81">
        <f>D30</f>
        <v>44.69</v>
      </c>
      <c r="E29" s="81">
        <f>E30</f>
        <v>0</v>
      </c>
    </row>
    <row r="30" ht="20.25" customHeight="1" spans="1:5">
      <c r="A30" s="73" t="s">
        <v>105</v>
      </c>
      <c r="B30" s="88" t="s">
        <v>106</v>
      </c>
      <c r="C30" s="82">
        <f>D30+E30</f>
        <v>44.69</v>
      </c>
      <c r="D30" s="82">
        <v>44.69</v>
      </c>
      <c r="E30" s="79"/>
    </row>
    <row r="31" ht="19.5" customHeight="1" spans="1:5">
      <c r="A31" s="79"/>
      <c r="B31" s="79"/>
      <c r="C31" s="79"/>
      <c r="D31" s="79"/>
      <c r="E31" s="79"/>
    </row>
    <row r="32" ht="22.5" customHeight="1" spans="1:5">
      <c r="A32" s="89" t="s">
        <v>107</v>
      </c>
      <c r="B32" s="79"/>
      <c r="C32" s="90">
        <f>C5+C12+C15+C25+C28</f>
        <v>1350.13</v>
      </c>
      <c r="D32" s="90">
        <f>D5+D12+D15+D25+D28</f>
        <v>1200.13</v>
      </c>
      <c r="E32" s="90">
        <f>E5+E12+E15+E25+E28</f>
        <v>150</v>
      </c>
    </row>
    <row r="33" ht="20.1" customHeight="1" spans="1:5">
      <c r="A33" s="91" t="s">
        <v>48</v>
      </c>
      <c r="B33" s="91"/>
      <c r="C33" s="91"/>
      <c r="D33" s="91"/>
      <c r="E33" s="91"/>
    </row>
  </sheetData>
  <mergeCells count="2">
    <mergeCell ref="A2:E2"/>
    <mergeCell ref="A33:E33"/>
  </mergeCells>
  <pageMargins left="0.75" right="0.75" top="0.51875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32"/>
  <sheetViews>
    <sheetView workbookViewId="0">
      <selection activeCell="B5" sqref="B5"/>
    </sheetView>
  </sheetViews>
  <sheetFormatPr defaultColWidth="6.875" defaultRowHeight="23.25" customHeight="1"/>
  <cols>
    <col min="1" max="1" width="21.5" style="46" customWidth="1"/>
    <col min="2" max="2" width="30.125" style="46" customWidth="1"/>
    <col min="3" max="3" width="21.625" style="46" customWidth="1"/>
    <col min="4" max="252" width="6.875" style="46" customWidth="1"/>
    <col min="253" max="16384" width="6.875" style="46"/>
  </cols>
  <sheetData>
    <row r="1" s="45" customFormat="1" ht="19" customHeight="1" spans="1:252">
      <c r="A1" s="47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</row>
    <row r="2" ht="24" customHeight="1" spans="1:3">
      <c r="A2" s="48" t="s">
        <v>109</v>
      </c>
      <c r="B2" s="49"/>
      <c r="C2" s="49"/>
    </row>
    <row r="3" ht="21" customHeight="1" spans="3:3">
      <c r="C3" s="50" t="s">
        <v>2</v>
      </c>
    </row>
    <row r="4" ht="17" customHeight="1" spans="1:3">
      <c r="A4" s="51" t="s">
        <v>51</v>
      </c>
      <c r="B4" s="52" t="s">
        <v>52</v>
      </c>
      <c r="C4" s="52" t="s">
        <v>6</v>
      </c>
    </row>
    <row r="5" ht="17" customHeight="1" spans="1:3">
      <c r="A5" s="53">
        <v>301</v>
      </c>
      <c r="B5" s="54" t="s">
        <v>110</v>
      </c>
      <c r="C5" s="55">
        <v>429.86</v>
      </c>
    </row>
    <row r="6" ht="17" customHeight="1" spans="1:3">
      <c r="A6" s="56">
        <v>30101</v>
      </c>
      <c r="B6" s="57" t="s">
        <v>111</v>
      </c>
      <c r="C6" s="58">
        <v>144.6</v>
      </c>
    </row>
    <row r="7" ht="17" customHeight="1" spans="1:3">
      <c r="A7" s="56">
        <v>30102</v>
      </c>
      <c r="B7" s="57" t="s">
        <v>112</v>
      </c>
      <c r="C7" s="59">
        <v>227.84</v>
      </c>
    </row>
    <row r="8" ht="17" customHeight="1" spans="1:3">
      <c r="A8" s="56">
        <v>30103</v>
      </c>
      <c r="B8" s="57" t="s">
        <v>113</v>
      </c>
      <c r="C8" s="59">
        <v>12.05</v>
      </c>
    </row>
    <row r="9" ht="17" customHeight="1" spans="1:3">
      <c r="A9" s="56">
        <v>30104</v>
      </c>
      <c r="B9" s="57" t="s">
        <v>114</v>
      </c>
      <c r="C9" s="59">
        <v>36.13</v>
      </c>
    </row>
    <row r="10" ht="17" customHeight="1" spans="1:3">
      <c r="A10" s="56">
        <v>30199</v>
      </c>
      <c r="B10" s="57" t="s">
        <v>115</v>
      </c>
      <c r="C10" s="59">
        <v>9.24</v>
      </c>
    </row>
    <row r="11" ht="17" customHeight="1" spans="1:3">
      <c r="A11" s="53">
        <v>302</v>
      </c>
      <c r="B11" s="60" t="s">
        <v>116</v>
      </c>
      <c r="C11" s="61">
        <v>343.03</v>
      </c>
    </row>
    <row r="12" ht="17" customHeight="1" spans="1:3">
      <c r="A12" s="56">
        <v>30201</v>
      </c>
      <c r="B12" s="62" t="s">
        <v>117</v>
      </c>
      <c r="C12" s="59">
        <v>75.5</v>
      </c>
    </row>
    <row r="13" ht="17" customHeight="1" spans="1:3">
      <c r="A13" s="56">
        <v>30202</v>
      </c>
      <c r="B13" s="62" t="s">
        <v>118</v>
      </c>
      <c r="C13" s="59">
        <v>2.5</v>
      </c>
    </row>
    <row r="14" ht="17" customHeight="1" spans="1:3">
      <c r="A14" s="56">
        <v>30211</v>
      </c>
      <c r="B14" s="62" t="s">
        <v>119</v>
      </c>
      <c r="C14" s="59">
        <v>33</v>
      </c>
    </row>
    <row r="15" ht="17" customHeight="1" spans="1:3">
      <c r="A15" s="56">
        <v>30212</v>
      </c>
      <c r="B15" s="62" t="s">
        <v>120</v>
      </c>
      <c r="C15" s="59">
        <v>2</v>
      </c>
    </row>
    <row r="16" ht="17" customHeight="1" spans="1:3">
      <c r="A16" s="56">
        <v>30213</v>
      </c>
      <c r="B16" s="62" t="s">
        <v>121</v>
      </c>
      <c r="C16" s="59">
        <v>25</v>
      </c>
    </row>
    <row r="17" ht="17" customHeight="1" spans="1:3">
      <c r="A17" s="56">
        <v>30215</v>
      </c>
      <c r="B17" s="62" t="s">
        <v>122</v>
      </c>
      <c r="C17" s="59">
        <v>9</v>
      </c>
    </row>
    <row r="18" ht="17" customHeight="1" spans="1:3">
      <c r="A18" s="56">
        <v>30216</v>
      </c>
      <c r="B18" s="62" t="s">
        <v>123</v>
      </c>
      <c r="C18" s="59">
        <v>6.5</v>
      </c>
    </row>
    <row r="19" ht="17" customHeight="1" spans="1:3">
      <c r="A19" s="56">
        <v>30217</v>
      </c>
      <c r="B19" s="62" t="s">
        <v>124</v>
      </c>
      <c r="C19" s="59">
        <v>53</v>
      </c>
    </row>
    <row r="20" ht="17" customHeight="1" spans="1:3">
      <c r="A20" s="56">
        <v>30226</v>
      </c>
      <c r="B20" s="62" t="s">
        <v>125</v>
      </c>
      <c r="C20" s="59">
        <v>37</v>
      </c>
    </row>
    <row r="21" ht="17" customHeight="1" spans="1:3">
      <c r="A21" s="56">
        <v>30227</v>
      </c>
      <c r="B21" s="62" t="s">
        <v>126</v>
      </c>
      <c r="C21" s="59">
        <v>29</v>
      </c>
    </row>
    <row r="22" ht="17" customHeight="1" spans="1:3">
      <c r="A22" s="56">
        <v>30231</v>
      </c>
      <c r="B22" s="62" t="s">
        <v>127</v>
      </c>
      <c r="C22" s="59">
        <v>60</v>
      </c>
    </row>
    <row r="23" ht="17" customHeight="1" spans="1:3">
      <c r="A23" s="56">
        <v>30229</v>
      </c>
      <c r="B23" s="57" t="s">
        <v>128</v>
      </c>
      <c r="C23" s="59">
        <v>7.64</v>
      </c>
    </row>
    <row r="24" ht="17" customHeight="1" spans="1:3">
      <c r="A24" s="56">
        <v>30228</v>
      </c>
      <c r="B24" s="57" t="s">
        <v>129</v>
      </c>
      <c r="C24" s="59">
        <v>2.89</v>
      </c>
    </row>
    <row r="25" ht="17" customHeight="1" spans="1:3">
      <c r="A25" s="53">
        <v>303</v>
      </c>
      <c r="B25" s="60" t="s">
        <v>130</v>
      </c>
      <c r="C25" s="61">
        <v>427.24</v>
      </c>
    </row>
    <row r="26" ht="17" customHeight="1" spans="1:3">
      <c r="A26" s="56">
        <v>30301</v>
      </c>
      <c r="B26" s="57" t="s">
        <v>131</v>
      </c>
      <c r="C26" s="59">
        <v>22.13</v>
      </c>
    </row>
    <row r="27" ht="17" customHeight="1" spans="1:3">
      <c r="A27" s="56">
        <v>30302</v>
      </c>
      <c r="B27" s="57" t="s">
        <v>132</v>
      </c>
      <c r="C27" s="59">
        <v>334.3</v>
      </c>
    </row>
    <row r="28" ht="17" customHeight="1" spans="1:3">
      <c r="A28" s="56">
        <v>30307</v>
      </c>
      <c r="B28" s="57" t="s">
        <v>133</v>
      </c>
      <c r="C28" s="59">
        <v>17.49</v>
      </c>
    </row>
    <row r="29" ht="17" customHeight="1" spans="1:3">
      <c r="A29" s="56">
        <v>30304</v>
      </c>
      <c r="B29" s="63" t="s">
        <v>134</v>
      </c>
      <c r="C29" s="59">
        <v>7.18</v>
      </c>
    </row>
    <row r="30" ht="17" customHeight="1" spans="1:3">
      <c r="A30" s="56">
        <v>30311</v>
      </c>
      <c r="B30" s="57" t="s">
        <v>135</v>
      </c>
      <c r="C30" s="59">
        <v>44.69</v>
      </c>
    </row>
    <row r="31" ht="17" customHeight="1" spans="1:3">
      <c r="A31" s="56">
        <v>30399</v>
      </c>
      <c r="B31" s="57" t="s">
        <v>136</v>
      </c>
      <c r="C31" s="59">
        <v>1.45</v>
      </c>
    </row>
    <row r="32" customHeight="1" spans="3:3">
      <c r="C32" s="64"/>
    </row>
  </sheetData>
  <mergeCells count="1">
    <mergeCell ref="A2:C2"/>
  </mergeCells>
  <printOptions horizontalCentered="1"/>
  <pageMargins left="0.75" right="0.75" top="0.979166666666667" bottom="0.979166666666667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showGridLines="0" showZeros="0" workbookViewId="0">
      <selection activeCell="F13" sqref="F13"/>
    </sheetView>
  </sheetViews>
  <sheetFormatPr defaultColWidth="6.875" defaultRowHeight="11.25"/>
  <cols>
    <col min="1" max="1" width="12" style="27" customWidth="1"/>
    <col min="2" max="2" width="19.25" style="27" customWidth="1"/>
    <col min="3" max="3" width="9.25" style="27" customWidth="1"/>
    <col min="4" max="6" width="7.625" style="27" customWidth="1"/>
    <col min="7" max="7" width="9.25" style="27" customWidth="1"/>
    <col min="8" max="14" width="7.625" style="27" customWidth="1"/>
    <col min="15" max="251" width="6.875" style="27" customWidth="1"/>
    <col min="252" max="16384" width="6.875" style="27"/>
  </cols>
  <sheetData>
    <row r="1" ht="14.25" spans="1:1">
      <c r="A1" s="28" t="s">
        <v>137</v>
      </c>
    </row>
    <row r="2" ht="48.75" customHeight="1" spans="1:14">
      <c r="A2" s="29" t="s">
        <v>138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5" customHeight="1" spans="14:14">
      <c r="N3" s="27" t="s">
        <v>139</v>
      </c>
    </row>
    <row r="4" ht="38.25" customHeight="1" spans="1:14">
      <c r="A4" s="31" t="s">
        <v>51</v>
      </c>
      <c r="B4" s="31" t="s">
        <v>52</v>
      </c>
      <c r="C4" s="32" t="s">
        <v>54</v>
      </c>
      <c r="D4" s="32"/>
      <c r="E4" s="32"/>
      <c r="F4" s="33"/>
      <c r="G4" s="32" t="s">
        <v>55</v>
      </c>
      <c r="H4" s="32"/>
      <c r="I4" s="32"/>
      <c r="J4" s="32"/>
      <c r="K4" s="32"/>
      <c r="L4" s="32"/>
      <c r="M4" s="32"/>
      <c r="N4" s="32"/>
    </row>
    <row r="5" ht="57" customHeight="1" spans="1:14">
      <c r="A5" s="32"/>
      <c r="B5" s="32"/>
      <c r="C5" s="34" t="s">
        <v>53</v>
      </c>
      <c r="D5" s="34" t="s">
        <v>110</v>
      </c>
      <c r="E5" s="34" t="s">
        <v>116</v>
      </c>
      <c r="F5" s="34" t="s">
        <v>130</v>
      </c>
      <c r="G5" s="35" t="s">
        <v>53</v>
      </c>
      <c r="H5" s="35" t="s">
        <v>140</v>
      </c>
      <c r="I5" s="35" t="s">
        <v>141</v>
      </c>
      <c r="J5" s="35" t="s">
        <v>142</v>
      </c>
      <c r="K5" s="35" t="s">
        <v>143</v>
      </c>
      <c r="L5" s="35" t="s">
        <v>144</v>
      </c>
      <c r="M5" s="43" t="s">
        <v>145</v>
      </c>
      <c r="N5" s="32" t="s">
        <v>146</v>
      </c>
    </row>
    <row r="6" ht="24.75" customHeight="1" spans="1:14">
      <c r="A6" s="36" t="s">
        <v>147</v>
      </c>
      <c r="B6" s="37" t="s">
        <v>148</v>
      </c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44"/>
    </row>
    <row r="7" ht="24.75" customHeight="1" spans="1:14">
      <c r="A7" s="36" t="s">
        <v>149</v>
      </c>
      <c r="B7" s="37" t="s">
        <v>150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44"/>
    </row>
    <row r="8" ht="24.75" customHeight="1" spans="1:14">
      <c r="A8" s="36" t="s">
        <v>151</v>
      </c>
      <c r="B8" s="37" t="s">
        <v>152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44"/>
    </row>
    <row r="9" ht="24.75" customHeight="1" spans="1:14">
      <c r="A9" s="40" t="s">
        <v>153</v>
      </c>
      <c r="B9" s="41" t="s">
        <v>153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4"/>
    </row>
    <row r="10" ht="24.75" customHeight="1" spans="1:14">
      <c r="A10" s="40"/>
      <c r="B10" s="41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4"/>
    </row>
    <row r="11" ht="24.75" customHeight="1" spans="1:14">
      <c r="A11" s="40"/>
      <c r="B11" s="41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4"/>
    </row>
    <row r="12" ht="24.75" customHeight="1" spans="1:14">
      <c r="A12" s="40"/>
      <c r="B12" s="41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4"/>
    </row>
    <row r="13" ht="24.75" customHeight="1" spans="1:14">
      <c r="A13" s="40"/>
      <c r="B13" s="41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4"/>
    </row>
    <row r="14" ht="24.75" customHeight="1" spans="1:14">
      <c r="A14" s="40"/>
      <c r="B14" s="41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4"/>
    </row>
    <row r="15" ht="24.75" customHeight="1" spans="1:14">
      <c r="A15" s="40"/>
      <c r="B15" s="41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4"/>
    </row>
    <row r="16" ht="18" customHeight="1" spans="1:14">
      <c r="A16" s="42" t="s">
        <v>154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</sheetData>
  <mergeCells count="6">
    <mergeCell ref="A2:N2"/>
    <mergeCell ref="C4:F4"/>
    <mergeCell ref="G4:N4"/>
    <mergeCell ref="A16:N16"/>
    <mergeCell ref="A4:A5"/>
    <mergeCell ref="B4:B5"/>
  </mergeCells>
  <printOptions horizontalCentered="1"/>
  <pageMargins left="0.388888888888889" right="0.388888888888889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B21"/>
  <sheetViews>
    <sheetView tabSelected="1" topLeftCell="A13" workbookViewId="0">
      <selection activeCell="E4" sqref="E4:G4"/>
    </sheetView>
  </sheetViews>
  <sheetFormatPr defaultColWidth="6.875" defaultRowHeight="12.75" customHeight="1"/>
  <cols>
    <col min="1" max="1" width="18.125" style="3" customWidth="1"/>
    <col min="2" max="2" width="12.625" style="3" customWidth="1"/>
    <col min="3" max="7" width="11.625" style="3" customWidth="1"/>
    <col min="8" max="224" width="6.875" style="3" customWidth="1"/>
    <col min="225" max="16384" width="6.875" style="3"/>
  </cols>
  <sheetData>
    <row r="1" ht="21.75" customHeight="1" spans="1:1">
      <c r="A1" s="4" t="s">
        <v>155</v>
      </c>
    </row>
    <row r="2" ht="30" customHeight="1" spans="1:210">
      <c r="A2" s="5" t="s">
        <v>156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</row>
    <row r="3" s="1" customFormat="1" ht="22.5" customHeight="1" spans="1:210">
      <c r="A3" s="7"/>
      <c r="B3" s="7"/>
      <c r="C3" s="8"/>
      <c r="D3" s="8"/>
      <c r="E3" s="8"/>
      <c r="F3" s="9" t="s">
        <v>2</v>
      </c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</row>
    <row r="4" s="1" customFormat="1" ht="22.5" customHeight="1" spans="1:210">
      <c r="A4" s="10" t="s">
        <v>157</v>
      </c>
      <c r="B4" s="10" t="s">
        <v>53</v>
      </c>
      <c r="C4" s="11" t="s">
        <v>158</v>
      </c>
      <c r="D4" s="10" t="s">
        <v>159</v>
      </c>
      <c r="E4" s="10" t="s">
        <v>160</v>
      </c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</row>
    <row r="5" ht="22.5" customHeight="1" spans="1:209">
      <c r="A5" s="10"/>
      <c r="B5" s="10"/>
      <c r="C5" s="11"/>
      <c r="D5" s="12"/>
      <c r="E5" s="10" t="s">
        <v>161</v>
      </c>
      <c r="F5" s="13" t="s">
        <v>162</v>
      </c>
      <c r="G5" s="14" t="s">
        <v>163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</row>
    <row r="6" ht="29.25" customHeight="1" spans="1:209">
      <c r="A6" s="10"/>
      <c r="B6" s="10"/>
      <c r="C6" s="11"/>
      <c r="D6" s="12"/>
      <c r="E6" s="10"/>
      <c r="F6" s="13"/>
      <c r="G6" s="1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</row>
    <row r="7" ht="24.95" customHeight="1" spans="1:209">
      <c r="A7" s="16" t="s">
        <v>164</v>
      </c>
      <c r="B7" s="17">
        <v>115</v>
      </c>
      <c r="C7" s="17">
        <v>2</v>
      </c>
      <c r="D7" s="18">
        <v>53</v>
      </c>
      <c r="E7" s="19">
        <v>60</v>
      </c>
      <c r="F7" s="19"/>
      <c r="G7" s="17">
        <v>60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</row>
    <row r="8" ht="24.95" customHeight="1" spans="1:7">
      <c r="A8" s="20"/>
      <c r="B8" s="21"/>
      <c r="C8" s="21"/>
      <c r="D8" s="22"/>
      <c r="E8" s="23"/>
      <c r="F8" s="23"/>
      <c r="G8" s="21"/>
    </row>
    <row r="9" ht="24.95" customHeight="1" spans="1:7">
      <c r="A9" s="24"/>
      <c r="B9" s="21"/>
      <c r="C9" s="21"/>
      <c r="D9" s="22"/>
      <c r="E9" s="23"/>
      <c r="F9" s="23"/>
      <c r="G9" s="21"/>
    </row>
    <row r="10" ht="24.95" customHeight="1" spans="1:7">
      <c r="A10" s="25"/>
      <c r="B10" s="21"/>
      <c r="C10" s="21"/>
      <c r="D10" s="22"/>
      <c r="E10" s="23"/>
      <c r="F10" s="23"/>
      <c r="G10" s="21"/>
    </row>
    <row r="11" ht="24.95" customHeight="1" spans="1:7">
      <c r="A11" s="25"/>
      <c r="B11" s="21"/>
      <c r="C11" s="21"/>
      <c r="D11" s="22"/>
      <c r="E11" s="23"/>
      <c r="F11" s="23"/>
      <c r="G11" s="21"/>
    </row>
    <row r="12" ht="24.95" customHeight="1" spans="1:7">
      <c r="A12" s="25"/>
      <c r="B12" s="21"/>
      <c r="C12" s="21"/>
      <c r="D12" s="22"/>
      <c r="E12" s="23"/>
      <c r="F12" s="23"/>
      <c r="G12" s="21"/>
    </row>
    <row r="13" ht="24.95" customHeight="1" spans="1:7">
      <c r="A13" s="25"/>
      <c r="B13" s="21"/>
      <c r="C13" s="21"/>
      <c r="D13" s="22"/>
      <c r="E13" s="23"/>
      <c r="F13" s="23"/>
      <c r="G13" s="21"/>
    </row>
    <row r="14" ht="24.95" customHeight="1" spans="1:7">
      <c r="A14" s="25"/>
      <c r="B14" s="21"/>
      <c r="C14" s="21"/>
      <c r="D14" s="22"/>
      <c r="E14" s="23"/>
      <c r="F14" s="23"/>
      <c r="G14" s="21"/>
    </row>
    <row r="15" ht="24.95" customHeight="1" spans="1:7">
      <c r="A15" s="25"/>
      <c r="B15" s="21"/>
      <c r="C15" s="21"/>
      <c r="D15" s="22"/>
      <c r="E15" s="23"/>
      <c r="F15" s="23"/>
      <c r="G15" s="21"/>
    </row>
    <row r="16" ht="24.95" customHeight="1" spans="1:7">
      <c r="A16" s="25"/>
      <c r="B16" s="21"/>
      <c r="C16" s="21"/>
      <c r="D16" s="22"/>
      <c r="E16" s="23"/>
      <c r="F16" s="23"/>
      <c r="G16" s="21"/>
    </row>
    <row r="17" ht="24.95" customHeight="1" spans="1:7">
      <c r="A17" s="25"/>
      <c r="B17" s="21"/>
      <c r="C17" s="21"/>
      <c r="D17" s="22"/>
      <c r="E17" s="23"/>
      <c r="F17" s="23"/>
      <c r="G17" s="21"/>
    </row>
    <row r="18" ht="24.95" customHeight="1" spans="1:7">
      <c r="A18" s="25"/>
      <c r="B18" s="21"/>
      <c r="C18" s="21"/>
      <c r="D18" s="22"/>
      <c r="E18" s="23"/>
      <c r="F18" s="23"/>
      <c r="G18" s="21"/>
    </row>
    <row r="19" ht="24.95" customHeight="1" spans="1:7">
      <c r="A19" s="25"/>
      <c r="B19" s="21"/>
      <c r="C19" s="21"/>
      <c r="D19" s="22"/>
      <c r="E19" s="23"/>
      <c r="F19" s="23"/>
      <c r="G19" s="21"/>
    </row>
    <row r="20" ht="24.95" customHeight="1" spans="1:7">
      <c r="A20" s="25"/>
      <c r="B20" s="21"/>
      <c r="C20" s="21"/>
      <c r="D20" s="22"/>
      <c r="E20" s="23"/>
      <c r="F20" s="23"/>
      <c r="G20" s="21"/>
    </row>
    <row r="21" s="2" customFormat="1" ht="88.5" customHeight="1" spans="1:7">
      <c r="A21" s="26" t="s">
        <v>165</v>
      </c>
      <c r="B21" s="26"/>
      <c r="C21" s="26"/>
      <c r="D21" s="26"/>
      <c r="E21" s="26"/>
      <c r="F21" s="26"/>
      <c r="G21" s="26"/>
    </row>
  </sheetData>
  <mergeCells count="12">
    <mergeCell ref="A2:G2"/>
    <mergeCell ref="A3:B3"/>
    <mergeCell ref="F3:G3"/>
    <mergeCell ref="E4:G4"/>
    <mergeCell ref="A21:G2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979166666666667" bottom="0.979166666666667" header="0.509027777777778" footer="0.509027777777778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表1收支预算总表</vt:lpstr>
      <vt:lpstr>表2一般公共预算拨款支出预算表</vt:lpstr>
      <vt:lpstr>表3-基本支出预算表</vt:lpstr>
      <vt:lpstr>表4-政府性基金预算支出</vt:lpstr>
      <vt:lpstr>表5-“三公”经费预算表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2016-09-07T09:12:00Z</dcterms:created>
  <dcterms:modified xsi:type="dcterms:W3CDTF">2016-09-09T03:38:28Z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