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1240" tabRatio="950" activeTab="11"/>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 sheetId="19" r:id="rId19"/>
    <sheet name="表19 "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 name="表31" sheetId="32" r:id="rId32"/>
    <sheet name="表32" sheetId="33" r:id="rId33"/>
    <sheet name="表33" sheetId="34" r:id="rId34"/>
  </sheets>
  <definedNames>
    <definedName name="_xlnm._FilterDatabase" localSheetId="9" hidden="1">'表9'!$A$4:$D$67</definedName>
    <definedName name="_xlnm._FilterDatabase" localSheetId="33" hidden="1">'表33'!$A$2:$D$281</definedName>
  </definedNames>
  <calcPr fullCalcOnLoad="1" iterate="1" iterateCount="100" iterateDelta="0.001"/>
</workbook>
</file>

<file path=xl/sharedStrings.xml><?xml version="1.0" encoding="utf-8"?>
<sst xmlns="http://schemas.openxmlformats.org/spreadsheetml/2006/main" count="4798" uniqueCount="2319">
  <si>
    <t>目 录</t>
  </si>
  <si>
    <t>1、全市一般公共预算收入决算总表</t>
  </si>
  <si>
    <t>2、全市一般公共预算收入决算明细表</t>
  </si>
  <si>
    <t>3、全市一般公共预算支出决算总表</t>
  </si>
  <si>
    <t>4、全市一般公共预算支出决算功能分类明细表</t>
  </si>
  <si>
    <t>5、市本级一般公共预算收入决算总表</t>
  </si>
  <si>
    <t>6、市本级一般公共预算收入决算明细表</t>
  </si>
  <si>
    <t>7、市本级一般公共预算支出决算总表</t>
  </si>
  <si>
    <t>8、市本级一般公共预算支出决算功能分类明细表</t>
  </si>
  <si>
    <t>9、本级一般公共预算支出基本支出决算表</t>
  </si>
  <si>
    <t>10、市本级税收返还和转移支付分项目决算表</t>
  </si>
  <si>
    <t>11、市本级税收返还和转移支付分地区决算表</t>
  </si>
  <si>
    <t>12、全市政府性基金收入决算表</t>
  </si>
  <si>
    <t>13、全市政府性基金支出决算表</t>
  </si>
  <si>
    <t>14、市本级政府性基金收入决算表</t>
  </si>
  <si>
    <t>15、市本级政府性基金支出决算表</t>
  </si>
  <si>
    <t>16、市本级政府性基金转移支付分项目决算表</t>
  </si>
  <si>
    <t>17、市本级政府性基金转移支付分地区决算表</t>
  </si>
  <si>
    <t>18、全市国有资本经营收入决算表</t>
  </si>
  <si>
    <t>19、全市国有资本经营支出决算表</t>
  </si>
  <si>
    <t>20、市本级国有资本经营收入决算表</t>
  </si>
  <si>
    <t>21、市本级国有资本经营支出决算表</t>
  </si>
  <si>
    <t>22、国有资本经营预算转移支付表</t>
  </si>
  <si>
    <t>23、全市社会保险基金收入决算表</t>
  </si>
  <si>
    <t>24、全市社会保险基金支出决算表</t>
  </si>
  <si>
    <t>25、市本级社会保险基金收入决算表</t>
  </si>
  <si>
    <t>26、市本级社会保险基金支出决算表</t>
  </si>
  <si>
    <t>27、地方政府债务限额余额汇总情况表</t>
  </si>
  <si>
    <t>28、邵阳市地方政府一般债务限额余额情况表</t>
  </si>
  <si>
    <t>29、邵阳市地方政府专项债务限额余额情况表</t>
  </si>
  <si>
    <t>30、地方政府债券发行情况表</t>
  </si>
  <si>
    <t>31、地方政府债务还本付息情况表</t>
  </si>
  <si>
    <t>32、新增地方政府债券资金使用安排情况表</t>
  </si>
  <si>
    <t>33、2021年市本级重大投资项目表</t>
  </si>
  <si>
    <t>表1：</t>
  </si>
  <si>
    <r>
      <t>2021</t>
    </r>
    <r>
      <rPr>
        <b/>
        <sz val="18"/>
        <rFont val="宋体"/>
        <family val="0"/>
      </rPr>
      <t>年全市一般公共预算收入决算总表</t>
    </r>
  </si>
  <si>
    <t>单位：万元</t>
  </si>
  <si>
    <r>
      <t>项</t>
    </r>
    <r>
      <rPr>
        <b/>
        <sz val="11"/>
        <rFont val="Arial"/>
        <family val="2"/>
      </rPr>
      <t xml:space="preserve">        </t>
    </r>
    <r>
      <rPr>
        <b/>
        <sz val="11"/>
        <rFont val="宋体"/>
        <family val="0"/>
      </rPr>
      <t>目</t>
    </r>
  </si>
  <si>
    <t>决算数</t>
  </si>
  <si>
    <t>一、一般公共预算地方收入</t>
  </si>
  <si>
    <t>二、上级补助收入</t>
  </si>
  <si>
    <t xml:space="preserve">    返还性收入</t>
  </si>
  <si>
    <t xml:space="preserve">    一般性转移支付收入</t>
  </si>
  <si>
    <t xml:space="preserve">    专项转移支付收入</t>
  </si>
  <si>
    <t>三、债务收入</t>
  </si>
  <si>
    <t>四、调入预算稳定调节基金</t>
  </si>
  <si>
    <t>五、调入资金</t>
  </si>
  <si>
    <t>六、上年结余</t>
  </si>
  <si>
    <t>一般公共预算收入合计</t>
  </si>
  <si>
    <t>表2：</t>
  </si>
  <si>
    <r>
      <t>2021</t>
    </r>
    <r>
      <rPr>
        <b/>
        <sz val="18"/>
        <rFont val="宋体"/>
        <family val="0"/>
      </rPr>
      <t>年全市一般公共预算收入决算明细表</t>
    </r>
  </si>
  <si>
    <t>单位:万元</t>
  </si>
  <si>
    <t>项      目</t>
  </si>
  <si>
    <t>2021预算数</t>
  </si>
  <si>
    <t>2021年决算数</t>
  </si>
  <si>
    <t>决算数为   预算数的%</t>
  </si>
  <si>
    <r>
      <t>20</t>
    </r>
    <r>
      <rPr>
        <b/>
        <sz val="10"/>
        <rFont val="宋体"/>
        <family val="0"/>
      </rPr>
      <t>20</t>
    </r>
    <r>
      <rPr>
        <b/>
        <sz val="10"/>
        <rFont val="宋体"/>
        <family val="0"/>
      </rPr>
      <t>年决算数</t>
    </r>
  </si>
  <si>
    <t>决算数为       上年决算数的%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</si>
  <si>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</si>
  <si>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</si>
  <si>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</si>
  <si>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</si>
  <si>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</si>
  <si>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</si>
  <si>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</si>
  <si>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</si>
  <si>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</si>
  <si>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</si>
  <si>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</si>
  <si>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</si>
  <si>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</si>
  <si>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</si>
  <si>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</si>
  <si>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</si>
  <si>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</si>
  <si>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</si>
  <si>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</si>
  <si>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</si>
  <si>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</si>
  <si>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</si>
  <si>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</si>
  <si>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一般公共预算地方收入合计</t>
  </si>
  <si>
    <t>表3：</t>
  </si>
  <si>
    <r>
      <t>2021</t>
    </r>
    <r>
      <rPr>
        <b/>
        <sz val="18"/>
        <rFont val="宋体"/>
        <family val="0"/>
      </rPr>
      <t>年全市一般公共预算支出决算总表</t>
    </r>
  </si>
  <si>
    <t>一、一般公共预算支出</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</si>
  <si>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</si>
  <si>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</si>
  <si>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</si>
  <si>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</si>
  <si>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</si>
  <si>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</si>
  <si>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</si>
  <si>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</si>
  <si>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</si>
  <si>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</si>
  <si>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</si>
  <si>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</si>
  <si>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</si>
  <si>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</si>
  <si>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</si>
  <si>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</si>
  <si>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</si>
  <si>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</si>
  <si>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</si>
  <si>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</si>
  <si>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其他支出</t>
  </si>
  <si>
    <t xml:space="preserve">  债务付息支出</t>
  </si>
  <si>
    <t>二、上解上级支出</t>
  </si>
  <si>
    <t>三、债务还本支出</t>
  </si>
  <si>
    <t>四、补充预算稳定调节基金</t>
  </si>
  <si>
    <t>五、年终结余</t>
  </si>
  <si>
    <t>一般公共预算支出合计</t>
  </si>
  <si>
    <t>表4：</t>
  </si>
  <si>
    <t>2021年全市一般公共预算支出决算功能分类明细表</t>
  </si>
  <si>
    <t>项   目</t>
  </si>
  <si>
    <t>2020年决算数</t>
  </si>
  <si>
    <t>决算数为上年       决算数的％</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</si>
  <si>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</si>
  <si>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</si>
  <si>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</si>
  <si>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</si>
  <si>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</si>
  <si>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</si>
  <si>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</si>
  <si>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</si>
  <si>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</si>
  <si>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</si>
  <si>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</si>
  <si>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</si>
  <si>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</si>
  <si>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</si>
  <si>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</si>
  <si>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</si>
  <si>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</si>
  <si>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</si>
  <si>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</si>
  <si>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</si>
  <si>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</si>
  <si>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</si>
  <si>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</si>
  <si>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</si>
  <si>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</si>
  <si>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</si>
  <si>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</si>
  <si>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</si>
  <si>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</si>
  <si>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</si>
  <si>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</si>
  <si>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</si>
  <si>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</si>
  <si>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</si>
  <si>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</si>
  <si>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</si>
  <si>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</si>
  <si>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</si>
  <si>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</si>
  <si>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</si>
  <si>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</si>
  <si>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</si>
  <si>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</si>
  <si>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</si>
  <si>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</si>
  <si>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</si>
  <si>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</si>
  <si>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</si>
  <si>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</si>
  <si>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</si>
  <si>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</si>
  <si>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</si>
  <si>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</si>
  <si>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</si>
  <si>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</si>
  <si>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</si>
  <si>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</si>
  <si>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</si>
  <si>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</si>
  <si>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</si>
  <si>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</si>
  <si>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</si>
  <si>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</si>
  <si>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</si>
  <si>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</si>
  <si>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</si>
  <si>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</si>
  <si>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</si>
  <si>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</si>
  <si>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</si>
  <si>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</si>
  <si>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</si>
  <si>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</si>
  <si>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</si>
  <si>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</si>
  <si>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</si>
  <si>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</si>
  <si>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</si>
  <si>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</si>
  <si>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</si>
  <si>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</si>
  <si>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</si>
  <si>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</si>
  <si>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</si>
  <si>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</si>
  <si>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</si>
  <si>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</si>
  <si>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</si>
  <si>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</si>
  <si>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</si>
  <si>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</si>
  <si>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</si>
  <si>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</si>
  <si>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</si>
  <si>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</si>
  <si>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</si>
  <si>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</si>
  <si>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</si>
  <si>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</si>
  <si>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</si>
  <si>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</si>
  <si>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</si>
  <si>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</si>
  <si>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</si>
  <si>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</si>
  <si>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</si>
  <si>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</si>
  <si>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</si>
  <si>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</si>
  <si>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</si>
  <si>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</si>
  <si>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</si>
  <si>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</si>
  <si>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</si>
  <si>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</si>
  <si>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</si>
  <si>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</si>
  <si>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</si>
  <si>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</si>
  <si>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</si>
  <si>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</si>
  <si>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</si>
  <si>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</si>
  <si>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</si>
  <si>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</si>
  <si>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</si>
  <si>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</si>
  <si>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</si>
  <si>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</si>
  <si>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</si>
  <si>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</si>
  <si>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</si>
  <si>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</si>
  <si>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</si>
  <si>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</si>
  <si>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</si>
  <si>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</si>
  <si>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</si>
  <si>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</si>
  <si>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</si>
  <si>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</si>
  <si>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</si>
  <si>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</si>
  <si>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</si>
  <si>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</si>
  <si>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</si>
  <si>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</si>
  <si>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</si>
  <si>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</si>
  <si>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</si>
  <si>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</si>
  <si>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</si>
  <si>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</si>
  <si>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</si>
  <si>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</si>
  <si>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</si>
  <si>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</si>
  <si>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</si>
  <si>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</si>
  <si>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</si>
  <si>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</si>
  <si>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</si>
  <si>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</si>
  <si>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</si>
  <si>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</si>
  <si>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</si>
  <si>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</si>
  <si>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</si>
  <si>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</si>
  <si>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</si>
  <si>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</si>
  <si>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</si>
  <si>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</si>
  <si>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</si>
  <si>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</si>
  <si>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</si>
  <si>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</si>
  <si>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</si>
  <si>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</si>
  <si>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</si>
  <si>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</si>
  <si>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</si>
  <si>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</si>
  <si>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</si>
  <si>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</si>
  <si>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</si>
  <si>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</si>
  <si>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</si>
  <si>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</si>
  <si>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</si>
  <si>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</si>
  <si>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</si>
  <si>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</si>
  <si>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</si>
  <si>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</si>
  <si>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</si>
  <si>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</si>
  <si>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</si>
  <si>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</si>
  <si>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</si>
  <si>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</si>
  <si>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</si>
  <si>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</si>
  <si>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</si>
  <si>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</si>
  <si>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</si>
  <si>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</si>
  <si>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</si>
  <si>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</si>
  <si>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</si>
  <si>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</si>
  <si>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</si>
  <si>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</si>
  <si>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</si>
  <si>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</si>
  <si>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</si>
  <si>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</si>
  <si>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</si>
  <si>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</si>
  <si>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</si>
  <si>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</si>
  <si>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</si>
  <si>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</si>
  <si>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</si>
  <si>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</si>
  <si>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</si>
  <si>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</si>
  <si>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</si>
  <si>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</si>
  <si>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</si>
  <si>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</si>
  <si>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</si>
  <si>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</si>
  <si>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</si>
  <si>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</si>
  <si>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</si>
  <si>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</si>
  <si>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</si>
  <si>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</si>
  <si>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</si>
  <si>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</si>
  <si>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</si>
  <si>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</si>
  <si>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</si>
  <si>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</si>
  <si>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</si>
  <si>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</si>
  <si>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</si>
  <si>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</si>
  <si>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</si>
  <si>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</si>
  <si>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</si>
  <si>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</si>
  <si>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</si>
  <si>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</si>
  <si>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</si>
  <si>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</si>
  <si>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</si>
  <si>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</si>
  <si>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</si>
  <si>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</si>
  <si>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</si>
  <si>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</si>
  <si>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</si>
  <si>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</si>
  <si>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</si>
  <si>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</si>
  <si>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</si>
  <si>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</si>
  <si>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</si>
  <si>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</si>
  <si>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</si>
  <si>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</si>
  <si>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</si>
  <si>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</si>
  <si>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</si>
  <si>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</si>
  <si>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</si>
  <si>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</si>
  <si>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</si>
  <si>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</si>
  <si>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</si>
  <si>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</si>
  <si>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</si>
  <si>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</si>
  <si>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</si>
  <si>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</si>
  <si>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</si>
  <si>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</si>
  <si>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</si>
  <si>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</si>
  <si>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</si>
  <si>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</si>
  <si>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</si>
  <si>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</si>
  <si>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</si>
  <si>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</si>
  <si>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</si>
  <si>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</si>
  <si>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</si>
  <si>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</si>
  <si>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</si>
  <si>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</si>
  <si>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</si>
  <si>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</si>
  <si>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</si>
  <si>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</si>
  <si>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</si>
  <si>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</si>
  <si>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</si>
  <si>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</si>
  <si>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</si>
  <si>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</si>
  <si>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</si>
  <si>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</si>
  <si>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</si>
  <si>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</si>
  <si>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</si>
  <si>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</si>
  <si>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</si>
  <si>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</si>
  <si>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</si>
  <si>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</si>
  <si>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</si>
  <si>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</si>
  <si>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</si>
  <si>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</si>
  <si>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</si>
  <si>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</si>
  <si>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</si>
  <si>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</si>
  <si>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</si>
  <si>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</si>
  <si>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</si>
  <si>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</si>
  <si>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</si>
  <si>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</si>
  <si>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</si>
  <si>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</si>
  <si>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</si>
  <si>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</si>
  <si>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</si>
  <si>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</si>
  <si>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</si>
  <si>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</si>
  <si>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</si>
  <si>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</si>
  <si>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</si>
  <si>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</si>
  <si>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</si>
  <si>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</si>
  <si>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</si>
  <si>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</si>
  <si>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</si>
  <si>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</si>
  <si>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</si>
  <si>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</si>
  <si>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</si>
  <si>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</si>
  <si>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</si>
  <si>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</si>
  <si>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</si>
  <si>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</si>
  <si>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</si>
  <si>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</si>
  <si>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</si>
  <si>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</si>
  <si>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</si>
  <si>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</si>
  <si>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</si>
  <si>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</si>
  <si>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</si>
  <si>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</si>
  <si>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</si>
  <si>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</si>
  <si>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</si>
  <si>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</si>
  <si>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</si>
  <si>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</si>
  <si>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</si>
  <si>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</si>
  <si>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</si>
  <si>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</si>
  <si>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</si>
  <si>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</si>
  <si>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</si>
  <si>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</si>
  <si>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</si>
  <si>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</si>
  <si>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</si>
  <si>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</si>
  <si>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</si>
  <si>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</si>
  <si>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</si>
  <si>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</si>
  <si>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</si>
  <si>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</si>
  <si>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</si>
  <si>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</si>
  <si>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</si>
  <si>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</si>
  <si>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</si>
  <si>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</si>
  <si>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</si>
  <si>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</si>
  <si>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</si>
  <si>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</si>
  <si>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</si>
  <si>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</si>
  <si>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</si>
  <si>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</si>
  <si>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</si>
  <si>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</si>
  <si>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</si>
  <si>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</si>
  <si>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</si>
  <si>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</si>
  <si>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</si>
  <si>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</si>
  <si>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</si>
  <si>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</si>
  <si>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</si>
  <si>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</si>
  <si>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</si>
  <si>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</si>
  <si>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</si>
  <si>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</si>
  <si>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</si>
  <si>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</si>
  <si>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</si>
  <si>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</si>
  <si>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</si>
  <si>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</si>
  <si>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</si>
  <si>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</si>
  <si>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</si>
  <si>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</si>
  <si>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</si>
  <si>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</si>
  <si>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</si>
  <si>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</si>
  <si>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</si>
  <si>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</si>
  <si>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</si>
  <si>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</si>
  <si>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</si>
  <si>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</si>
  <si>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</si>
  <si>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</si>
  <si>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</si>
  <si>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</si>
  <si>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</si>
  <si>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</si>
  <si>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</si>
  <si>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</si>
  <si>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</si>
  <si>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</si>
  <si>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</si>
  <si>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</si>
  <si>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</si>
  <si>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</si>
  <si>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</si>
  <si>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</si>
  <si>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</si>
  <si>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</si>
  <si>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</si>
  <si>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</si>
  <si>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</si>
  <si>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</si>
  <si>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</si>
  <si>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</si>
  <si>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</si>
  <si>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</si>
  <si>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</si>
  <si>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</si>
  <si>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</si>
  <si>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</si>
  <si>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</si>
  <si>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</si>
  <si>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</si>
  <si>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</si>
  <si>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</si>
  <si>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</si>
  <si>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</si>
  <si>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</si>
  <si>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</si>
  <si>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</si>
  <si>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</si>
  <si>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</si>
  <si>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</si>
  <si>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</si>
  <si>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</si>
  <si>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</si>
  <si>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</si>
  <si>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</si>
  <si>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</si>
  <si>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</si>
  <si>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</si>
  <si>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</si>
  <si>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</si>
  <si>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</si>
  <si>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</si>
  <si>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</si>
  <si>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</si>
  <si>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</si>
  <si>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</si>
  <si>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</si>
  <si>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</si>
  <si>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</si>
  <si>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</si>
  <si>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</si>
  <si>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</si>
  <si>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</si>
  <si>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</si>
  <si>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</si>
  <si>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</si>
  <si>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</si>
  <si>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</si>
  <si>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</si>
  <si>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</si>
  <si>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</si>
  <si>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</si>
  <si>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</si>
  <si>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</si>
  <si>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</si>
  <si>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</si>
  <si>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</si>
  <si>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</si>
  <si>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</si>
  <si>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</si>
  <si>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</si>
  <si>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</si>
  <si>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</si>
  <si>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</si>
  <si>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</si>
  <si>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</si>
  <si>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</si>
  <si>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</si>
  <si>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</si>
  <si>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</si>
  <si>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</si>
  <si>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</si>
  <si>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</si>
  <si>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</si>
  <si>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</si>
  <si>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</si>
  <si>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</si>
  <si>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</si>
  <si>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</si>
  <si>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</si>
  <si>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</si>
  <si>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</si>
  <si>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</si>
  <si>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</si>
  <si>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</si>
  <si>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</si>
  <si>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</si>
  <si>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</si>
  <si>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</si>
  <si>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</si>
  <si>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</si>
  <si>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</si>
  <si>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</si>
  <si>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</si>
  <si>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</si>
  <si>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</si>
  <si>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</si>
  <si>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</si>
  <si>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</si>
  <si>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</si>
  <si>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</si>
  <si>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</si>
  <si>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</si>
  <si>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</si>
  <si>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</si>
  <si>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</si>
  <si>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</si>
  <si>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</si>
  <si>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</si>
  <si>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</si>
  <si>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</si>
  <si>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</si>
  <si>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</si>
  <si>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</si>
  <si>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</si>
  <si>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</si>
  <si>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</si>
  <si>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</si>
  <si>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</si>
  <si>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</si>
  <si>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</si>
  <si>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</si>
  <si>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</si>
  <si>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</si>
  <si>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</si>
  <si>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</si>
  <si>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</si>
  <si>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</si>
  <si>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</si>
  <si>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</si>
  <si>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</si>
  <si>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</si>
  <si>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</si>
  <si>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</si>
  <si>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</si>
  <si>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</si>
  <si>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</si>
  <si>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</si>
  <si>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</si>
  <si>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</si>
  <si>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</si>
  <si>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</si>
  <si>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</si>
  <si>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</si>
  <si>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</si>
  <si>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</si>
  <si>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</si>
  <si>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</si>
  <si>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</si>
  <si>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</si>
  <si>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</si>
  <si>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</si>
  <si>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</si>
  <si>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</si>
  <si>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</si>
  <si>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</si>
  <si>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</si>
  <si>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</si>
  <si>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</si>
  <si>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</si>
  <si>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</si>
  <si>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</si>
  <si>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</si>
  <si>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</si>
  <si>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</si>
  <si>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</si>
  <si>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</si>
  <si>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</si>
  <si>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</si>
  <si>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</si>
  <si>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</si>
  <si>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</si>
  <si>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</si>
  <si>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</si>
  <si>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</si>
  <si>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</si>
  <si>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</si>
  <si>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</si>
  <si>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</si>
  <si>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</si>
  <si>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</si>
  <si>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</si>
  <si>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</si>
  <si>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</si>
  <si>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</si>
  <si>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</si>
  <si>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</si>
  <si>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</si>
  <si>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</si>
  <si>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</si>
  <si>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</si>
  <si>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</si>
  <si>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</si>
  <si>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</si>
  <si>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</si>
  <si>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</si>
  <si>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</si>
  <si>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</si>
  <si>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</si>
  <si>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</si>
  <si>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</si>
  <si>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</si>
  <si>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</si>
  <si>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</si>
  <si>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</si>
  <si>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</si>
  <si>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</si>
  <si>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</si>
  <si>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</si>
  <si>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</si>
  <si>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</si>
  <si>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</si>
  <si>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</si>
  <si>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</si>
  <si>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</si>
  <si>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</si>
  <si>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</si>
  <si>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</si>
  <si>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</si>
  <si>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</si>
  <si>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</si>
  <si>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</si>
  <si>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</si>
  <si>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</si>
  <si>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</si>
  <si>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</si>
  <si>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</si>
  <si>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</si>
  <si>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</si>
  <si>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</si>
  <si>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</si>
  <si>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</si>
  <si>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</si>
  <si>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</si>
  <si>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</si>
  <si>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</si>
  <si>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</si>
  <si>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</si>
  <si>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</si>
  <si>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</si>
  <si>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</si>
  <si>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</si>
  <si>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</si>
  <si>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</si>
  <si>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</si>
  <si>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</si>
  <si>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</si>
  <si>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</si>
  <si>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</si>
  <si>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</si>
  <si>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</si>
  <si>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</si>
  <si>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</si>
  <si>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</si>
  <si>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</si>
  <si>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</si>
  <si>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</si>
  <si>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</si>
  <si>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</si>
  <si>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</si>
  <si>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</si>
  <si>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</si>
  <si>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</si>
  <si>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</si>
  <si>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</si>
  <si>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</si>
  <si>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</si>
  <si>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</si>
  <si>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</si>
  <si>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</si>
  <si>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</si>
  <si>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</si>
  <si>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</si>
  <si>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</si>
  <si>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</si>
  <si>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</si>
  <si>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</si>
  <si>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</si>
  <si>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</si>
  <si>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</si>
  <si>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</si>
  <si>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</si>
  <si>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</si>
  <si>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</si>
  <si>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</si>
  <si>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</si>
  <si>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</si>
  <si>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</si>
  <si>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</si>
  <si>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</si>
  <si>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</si>
  <si>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</si>
  <si>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</si>
  <si>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</si>
  <si>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</si>
  <si>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</si>
  <si>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</si>
  <si>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</si>
  <si>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</si>
  <si>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</si>
  <si>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</si>
  <si>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</si>
  <si>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</si>
  <si>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</si>
  <si>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</si>
  <si>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</si>
  <si>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</si>
  <si>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</si>
  <si>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</si>
  <si>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</si>
  <si>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</si>
  <si>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</si>
  <si>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</si>
  <si>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</si>
  <si>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</si>
  <si>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</si>
  <si>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</si>
  <si>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</si>
  <si>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</si>
  <si>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</si>
  <si>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</si>
  <si>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</si>
  <si>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</si>
  <si>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</si>
  <si>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</si>
  <si>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</si>
  <si>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</si>
  <si>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</si>
  <si>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</si>
  <si>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</si>
  <si>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</si>
  <si>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</si>
  <si>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</si>
  <si>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</si>
  <si>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</si>
  <si>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</si>
  <si>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</si>
  <si>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</si>
  <si>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</si>
  <si>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</si>
  <si>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</si>
  <si>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</si>
  <si>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</si>
  <si>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</si>
  <si>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</si>
  <si>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</si>
  <si>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</si>
  <si>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</si>
  <si>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</si>
  <si>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</si>
  <si>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</si>
  <si>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</si>
  <si>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</si>
  <si>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</si>
  <si>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</si>
  <si>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</si>
  <si>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</si>
  <si>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</si>
  <si>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</si>
  <si>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</si>
  <si>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</si>
  <si>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</si>
  <si>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</si>
  <si>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</si>
  <si>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</si>
  <si>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</si>
  <si>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</si>
  <si>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</si>
  <si>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</si>
  <si>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</si>
  <si>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</si>
  <si>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</si>
  <si>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</si>
  <si>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</si>
  <si>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</si>
  <si>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</si>
  <si>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</si>
  <si>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</si>
  <si>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</si>
  <si>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</si>
  <si>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</si>
  <si>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</si>
  <si>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</si>
  <si>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</si>
  <si>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</si>
  <si>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</si>
  <si>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</si>
  <si>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</si>
  <si>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</si>
  <si>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</si>
  <si>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</si>
  <si>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</si>
  <si>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</si>
  <si>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</si>
  <si>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</si>
  <si>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</si>
  <si>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</si>
  <si>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</si>
  <si>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</si>
  <si>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</si>
  <si>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</si>
  <si>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</si>
  <si>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</si>
  <si>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</si>
  <si>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</si>
  <si>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</si>
  <si>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</si>
  <si>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</si>
  <si>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</si>
  <si>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</si>
  <si>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</si>
  <si>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</si>
  <si>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</si>
  <si>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</si>
  <si>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</si>
  <si>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</si>
  <si>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</si>
  <si>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</si>
  <si>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</si>
  <si>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</si>
  <si>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</si>
  <si>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</si>
  <si>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</si>
  <si>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</si>
  <si>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</si>
  <si>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</si>
  <si>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</si>
  <si>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</si>
  <si>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</si>
  <si>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</si>
  <si>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</si>
  <si>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</si>
  <si>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</si>
  <si>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</si>
  <si>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</si>
  <si>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</si>
  <si>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</si>
  <si>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</si>
  <si>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</si>
  <si>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</si>
  <si>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</si>
  <si>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</si>
  <si>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</si>
  <si>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</si>
  <si>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</si>
  <si>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</si>
  <si>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</si>
  <si>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</si>
  <si>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</si>
  <si>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</si>
  <si>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</si>
  <si>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</si>
  <si>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</si>
  <si>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</si>
  <si>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</si>
  <si>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</si>
  <si>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</si>
  <si>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</si>
  <si>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</si>
  <si>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</si>
  <si>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</si>
  <si>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</si>
  <si>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</si>
  <si>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</si>
  <si>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</si>
  <si>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</si>
  <si>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</si>
  <si>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</si>
  <si>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</si>
  <si>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</si>
  <si>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</si>
  <si>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</si>
  <si>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</si>
  <si>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</si>
  <si>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</si>
  <si>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</si>
  <si>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</si>
  <si>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</si>
  <si>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</si>
  <si>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</si>
  <si>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</si>
  <si>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</si>
  <si>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</si>
  <si>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</si>
  <si>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</si>
  <si>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</si>
  <si>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</si>
  <si>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</si>
  <si>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</si>
  <si>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</si>
  <si>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</si>
  <si>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</si>
  <si>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</si>
  <si>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</si>
  <si>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</si>
  <si>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</si>
  <si>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</si>
  <si>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</si>
  <si>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</si>
  <si>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</si>
  <si>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</si>
  <si>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</si>
  <si>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</si>
  <si>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</si>
  <si>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</si>
  <si>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</si>
  <si>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</si>
  <si>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</si>
  <si>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</si>
  <si>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</si>
  <si>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</si>
  <si>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</si>
  <si>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</si>
  <si>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</si>
  <si>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</si>
  <si>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</si>
  <si>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</si>
  <si>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</si>
  <si>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</si>
  <si>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</si>
  <si>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</si>
  <si>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</si>
  <si>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</si>
  <si>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</si>
  <si>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</si>
  <si>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</si>
  <si>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</si>
  <si>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</si>
  <si>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</si>
  <si>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</si>
  <si>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</si>
  <si>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</si>
  <si>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</si>
  <si>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</si>
  <si>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</si>
  <si>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</si>
  <si>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</si>
  <si>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</si>
  <si>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</si>
  <si>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</si>
  <si>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</si>
  <si>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</si>
  <si>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</si>
  <si>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</si>
  <si>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</si>
  <si>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</si>
  <si>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</si>
  <si>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</si>
  <si>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</si>
  <si>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表5：</t>
  </si>
  <si>
    <r>
      <t>2021</t>
    </r>
    <r>
      <rPr>
        <b/>
        <sz val="18"/>
        <rFont val="宋体"/>
        <family val="0"/>
      </rPr>
      <t>年市本级一般公共预算收入决算总表</t>
    </r>
  </si>
  <si>
    <t>三、债务(转贷)收入</t>
  </si>
  <si>
    <t>表6：</t>
  </si>
  <si>
    <t>2021年市本级一般公共预算收入决算明细表</t>
  </si>
  <si>
    <t>预算科目</t>
  </si>
  <si>
    <r>
      <t>20</t>
    </r>
    <r>
      <rPr>
        <b/>
        <sz val="10"/>
        <rFont val="宋体"/>
        <family val="0"/>
      </rPr>
      <t>20</t>
    </r>
    <r>
      <rPr>
        <b/>
        <sz val="10"/>
        <rFont val="宋体"/>
        <family val="0"/>
      </rPr>
      <t>年预算数</t>
    </r>
  </si>
  <si>
    <t>决算数为       预算数的%</t>
  </si>
  <si>
    <t>决算数为上年决算数的%</t>
  </si>
  <si>
    <t>表7：</t>
  </si>
  <si>
    <r>
      <t>2021</t>
    </r>
    <r>
      <rPr>
        <b/>
        <sz val="18"/>
        <rFont val="宋体"/>
        <family val="0"/>
      </rPr>
      <t>年市本级一般公共预算支出决算总表</t>
    </r>
  </si>
  <si>
    <t>　　一般公共服务支出</t>
  </si>
  <si>
    <t>　　国防支出</t>
  </si>
  <si>
    <t>　　公共安全支出</t>
  </si>
  <si>
    <t>　　教育支出</t>
  </si>
  <si>
    <t>　　科学技术支出</t>
  </si>
  <si>
    <t>　　文化旅游体育与传媒支出</t>
  </si>
  <si>
    <t>　　社会保障和就业支出</t>
  </si>
  <si>
    <t>　　卫生健康支出</t>
  </si>
  <si>
    <t>　　节能环保支出</t>
  </si>
  <si>
    <t>　　城乡社区支出</t>
  </si>
  <si>
    <t>　　农林水支出</t>
  </si>
  <si>
    <t>　　交通运输支出</t>
  </si>
  <si>
    <t>　　资源勘探工业信息等支出</t>
  </si>
  <si>
    <t>　　商业服务业等支出</t>
  </si>
  <si>
    <t>　　金融支出</t>
  </si>
  <si>
    <t>　　自然资源海洋气象等支出</t>
  </si>
  <si>
    <t>　　住房保障支出</t>
  </si>
  <si>
    <t>　　粮油物资储备支出</t>
  </si>
  <si>
    <t>　　灾害防治及应急管理支出</t>
  </si>
  <si>
    <t>　　其他支出</t>
  </si>
  <si>
    <t>　　债务付息支出</t>
  </si>
  <si>
    <t>四、安排预算稳定调节基金</t>
  </si>
  <si>
    <t>支出合计</t>
  </si>
  <si>
    <t>表8：</t>
  </si>
  <si>
    <t>2021年市本级一般公共预算支出决算功能分类明细表</t>
  </si>
  <si>
    <t>科目编码</t>
  </si>
  <si>
    <t>项     目</t>
  </si>
  <si>
    <t>决算数为上年       决算数的%</t>
  </si>
  <si>
    <t>0.00</t>
  </si>
  <si>
    <t>表9：</t>
  </si>
  <si>
    <t>2021年市本级一般公共预算支出基本支出决算表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</si>
  <si>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</si>
  <si>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</si>
  <si>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</si>
  <si>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</si>
  <si>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</si>
  <si>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</si>
  <si>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</si>
  <si>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</si>
  <si>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</si>
  <si>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</si>
  <si>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</si>
  <si>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</si>
  <si>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</si>
  <si>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</si>
  <si>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</si>
  <si>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</si>
  <si>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</si>
  <si>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</si>
  <si>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</si>
  <si>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</si>
  <si>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</si>
  <si>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</si>
  <si>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</si>
  <si>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</si>
  <si>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</si>
  <si>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</si>
  <si>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</si>
  <si>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</si>
  <si>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</si>
  <si>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</si>
  <si>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</si>
  <si>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</si>
  <si>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</si>
  <si>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</si>
  <si>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</si>
  <si>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</si>
  <si>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</si>
  <si>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</si>
  <si>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</si>
  <si>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</si>
  <si>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</si>
  <si>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</si>
  <si>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</si>
  <si>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</si>
  <si>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</si>
  <si>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</si>
  <si>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</si>
  <si>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</si>
  <si>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</si>
  <si>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</si>
  <si>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</si>
  <si>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</si>
  <si>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</si>
  <si>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</si>
  <si>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</si>
  <si>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</si>
  <si>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本 年 支 出 合 计</t>
  </si>
  <si>
    <t>表10：</t>
  </si>
  <si>
    <t>2021年市本级税收返还和转移支付分项目决算表</t>
  </si>
  <si>
    <t>项    目</t>
  </si>
  <si>
    <t>决 算 数</t>
  </si>
  <si>
    <t>合    计</t>
  </si>
  <si>
    <t xml:space="preserve">  返还性支出</t>
  </si>
  <si>
    <t xml:space="preserve">    成品油税费改革税收返还支出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</si>
  <si>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</si>
  <si>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</si>
  <si>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</si>
  <si>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</si>
  <si>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</si>
  <si>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</si>
  <si>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</si>
  <si>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</si>
  <si>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</si>
  <si>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</si>
  <si>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固定数额补助支出</t>
  </si>
  <si>
    <t xml:space="preserve">    贫困地区转移支付支出</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</si>
  <si>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</si>
  <si>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</si>
  <si>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</si>
  <si>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</si>
  <si>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</si>
  <si>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</si>
  <si>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</si>
  <si>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农林水共同财政事权转移支付支出</t>
  </si>
  <si>
    <t xml:space="preserve">    交通运输共同财政事权转移支付支出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</si>
  <si>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</si>
  <si>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</si>
  <si>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</si>
  <si>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其他一般性转移支付支出</t>
  </si>
  <si>
    <t xml:space="preserve">  专项转移支付支出</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</si>
  <si>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</si>
  <si>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</si>
  <si>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</si>
  <si>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</si>
  <si>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</si>
  <si>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</si>
  <si>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</si>
  <si>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</si>
  <si>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</si>
  <si>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</si>
  <si>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</si>
  <si>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</si>
  <si>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</si>
  <si>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</si>
  <si>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</si>
  <si>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住房保障</t>
  </si>
  <si>
    <t xml:space="preserve">    粮油物资储备</t>
  </si>
  <si>
    <t xml:space="preserve">    灾害防治及应急管理</t>
  </si>
  <si>
    <t>表11：</t>
  </si>
  <si>
    <r>
      <t>2021</t>
    </r>
    <r>
      <rPr>
        <b/>
        <sz val="14"/>
        <rFont val="宋体"/>
        <family val="0"/>
      </rPr>
      <t>年市本级税收返还和转移支付分地区决算表</t>
    </r>
  </si>
  <si>
    <t>地 区</t>
  </si>
  <si>
    <t>合 计</t>
  </si>
  <si>
    <t>税收返还</t>
  </si>
  <si>
    <t>一般性转移支付</t>
  </si>
  <si>
    <t>专项转移支付</t>
  </si>
  <si>
    <t>合计</t>
  </si>
  <si>
    <t>双清区</t>
  </si>
  <si>
    <t>大祥区</t>
  </si>
  <si>
    <t>北塔区</t>
  </si>
  <si>
    <t>经开区</t>
  </si>
  <si>
    <t>表12：</t>
  </si>
  <si>
    <r>
      <t>2021</t>
    </r>
    <r>
      <rPr>
        <b/>
        <sz val="18"/>
        <rFont val="宋体"/>
        <family val="0"/>
      </rPr>
      <t>年全市政府性基金收入决算表</t>
    </r>
  </si>
  <si>
    <t xml:space="preserve">   一、政府性基金地方收入小计</t>
  </si>
  <si>
    <t xml:space="preserve">     国有土地使用权出让收入</t>
  </si>
  <si>
    <t xml:space="preserve">     城市公用事业附加收入</t>
  </si>
  <si>
    <t xml:space="preserve">     国有土地收益基金收入</t>
  </si>
  <si>
    <t xml:space="preserve">     农业土地开发资金收入</t>
  </si>
  <si>
    <t xml:space="preserve">     城市基础设施配套费收入</t>
  </si>
  <si>
    <t xml:space="preserve">     污水处理费收入</t>
  </si>
  <si>
    <t>　　　车辆通行费相关收入</t>
  </si>
  <si>
    <t xml:space="preserve">     其他政府性基金收入</t>
  </si>
  <si>
    <r>
      <t xml:space="preserve">     </t>
    </r>
    <r>
      <rPr>
        <sz val="11"/>
        <rFont val="宋体"/>
        <family val="0"/>
      </rPr>
      <t>专项债券对应项目专项收入</t>
    </r>
  </si>
  <si>
    <t xml:space="preserve">   二、债务转贷收入</t>
  </si>
  <si>
    <t xml:space="preserve">   三、上级补助收入</t>
  </si>
  <si>
    <t xml:space="preserve">   四、调入资金</t>
  </si>
  <si>
    <t xml:space="preserve">   五、上年结余</t>
  </si>
  <si>
    <t>政府性基金收入合计</t>
  </si>
  <si>
    <t>表13：</t>
  </si>
  <si>
    <r>
      <t>2021</t>
    </r>
    <r>
      <rPr>
        <b/>
        <sz val="18"/>
        <rFont val="宋体"/>
        <family val="0"/>
      </rPr>
      <t>年全市政府性基金支出决算表</t>
    </r>
  </si>
  <si>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</si>
  <si>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</si>
  <si>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</si>
  <si>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</si>
  <si>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</si>
  <si>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</si>
  <si>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</si>
  <si>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</si>
  <si>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</si>
  <si>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</si>
  <si>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</si>
  <si>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</si>
  <si>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</si>
  <si>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</si>
  <si>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</si>
  <si>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</si>
  <si>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</si>
  <si>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</si>
  <si>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</si>
  <si>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</si>
  <si>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</si>
  <si>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</si>
  <si>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</si>
  <si>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</si>
  <si>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</si>
  <si>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</si>
  <si>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</si>
  <si>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</si>
  <si>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</si>
  <si>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</si>
  <si>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</si>
  <si>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</si>
  <si>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</si>
  <si>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</si>
  <si>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</si>
  <si>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</si>
  <si>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</si>
  <si>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</si>
  <si>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</si>
  <si>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</si>
  <si>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</si>
  <si>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</si>
  <si>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</si>
  <si>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</si>
  <si>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</si>
  <si>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</si>
  <si>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</si>
  <si>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</si>
  <si>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</si>
  <si>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</si>
  <si>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</si>
  <si>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</si>
  <si>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</si>
  <si>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</si>
  <si>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</si>
  <si>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</si>
  <si>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</si>
  <si>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</si>
  <si>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</si>
  <si>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</si>
  <si>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</si>
  <si>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</si>
  <si>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</si>
  <si>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</si>
  <si>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</si>
  <si>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</si>
  <si>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</si>
  <si>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</si>
  <si>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</si>
  <si>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</si>
  <si>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</si>
  <si>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</si>
  <si>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</si>
  <si>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</si>
  <si>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</si>
  <si>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</si>
  <si>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</si>
  <si>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</si>
  <si>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</si>
  <si>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</si>
  <si>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</si>
  <si>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</si>
  <si>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</si>
  <si>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</si>
  <si>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</si>
  <si>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</si>
  <si>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</si>
  <si>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</si>
  <si>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</si>
  <si>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</si>
  <si>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</si>
  <si>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</si>
  <si>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</si>
  <si>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</si>
  <si>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</si>
  <si>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</si>
  <si>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</si>
  <si>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</si>
  <si>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</si>
  <si>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</si>
  <si>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</si>
  <si>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</si>
  <si>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</si>
  <si>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</si>
  <si>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</si>
  <si>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</si>
  <si>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</si>
  <si>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</si>
  <si>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</si>
  <si>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</si>
  <si>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</si>
  <si>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</si>
  <si>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</si>
  <si>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</si>
  <si>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</si>
  <si>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</si>
  <si>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</si>
  <si>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</si>
  <si>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</si>
  <si>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</si>
  <si>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</si>
  <si>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</si>
  <si>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</si>
  <si>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</si>
  <si>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</si>
  <si>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</si>
  <si>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</si>
  <si>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</si>
  <si>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</si>
  <si>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</si>
  <si>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</si>
  <si>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</si>
  <si>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</si>
  <si>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</si>
  <si>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</si>
  <si>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</si>
  <si>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</si>
  <si>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</si>
  <si>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</si>
  <si>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</si>
  <si>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</si>
  <si>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</si>
  <si>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</si>
  <si>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</si>
  <si>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</si>
  <si>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</si>
  <si>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</si>
  <si>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</si>
  <si>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</si>
  <si>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</si>
  <si>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</si>
  <si>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</si>
  <si>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</si>
  <si>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</si>
  <si>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</si>
  <si>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</si>
  <si>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</si>
  <si>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</si>
  <si>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</si>
  <si>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</si>
  <si>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</si>
  <si>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</si>
  <si>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</si>
  <si>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</si>
  <si>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</si>
  <si>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</si>
  <si>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</si>
  <si>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</si>
  <si>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</si>
  <si>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</si>
  <si>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</si>
  <si>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</si>
  <si>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</si>
  <si>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</si>
  <si>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</si>
  <si>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</si>
  <si>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</si>
  <si>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</si>
  <si>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</si>
  <si>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</si>
  <si>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</si>
  <si>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</si>
  <si>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</si>
  <si>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</si>
  <si>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</si>
  <si>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</si>
  <si>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</si>
  <si>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</si>
  <si>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</si>
  <si>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</si>
  <si>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</si>
  <si>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</si>
  <si>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</si>
  <si>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</si>
  <si>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</si>
  <si>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</si>
  <si>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</si>
  <si>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</si>
  <si>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</si>
  <si>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</si>
  <si>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</si>
  <si>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</si>
  <si>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</si>
  <si>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</si>
  <si>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</si>
  <si>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</si>
  <si>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</si>
  <si>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</si>
  <si>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</si>
  <si>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</si>
  <si>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</si>
  <si>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</si>
  <si>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</si>
  <si>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</si>
  <si>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</si>
  <si>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</si>
  <si>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</si>
  <si>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</si>
  <si>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</si>
  <si>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</si>
  <si>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</si>
  <si>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</si>
  <si>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</si>
  <si>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</si>
  <si>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</si>
  <si>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</si>
  <si>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</si>
  <si>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</si>
  <si>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</si>
  <si>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</si>
  <si>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</si>
  <si>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</si>
  <si>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</si>
  <si>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</si>
  <si>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</si>
  <si>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 xml:space="preserve">   二、上解上级支出</t>
  </si>
  <si>
    <t xml:space="preserve">   三、调出资金</t>
  </si>
  <si>
    <t xml:space="preserve">   四、债务还本支出</t>
  </si>
  <si>
    <t xml:space="preserve">   五、年终结余</t>
  </si>
  <si>
    <t>政府性基金支出合计</t>
  </si>
  <si>
    <t>表14：</t>
  </si>
  <si>
    <r>
      <t>2021</t>
    </r>
    <r>
      <rPr>
        <b/>
        <sz val="18"/>
        <rFont val="宋体"/>
        <family val="0"/>
      </rPr>
      <t>年市本级政府性基金收入决算表</t>
    </r>
  </si>
  <si>
    <t>预算数</t>
  </si>
  <si>
    <t xml:space="preserve">  　　其他政府性基金收入</t>
  </si>
  <si>
    <t xml:space="preserve">   二、专项债券对应项目专项收入</t>
  </si>
  <si>
    <t xml:space="preserve">   三、债务转贷收入</t>
  </si>
  <si>
    <t xml:space="preserve">   四、上级补助收入</t>
  </si>
  <si>
    <t xml:space="preserve"> 六、调入资金</t>
  </si>
  <si>
    <t>表15：</t>
  </si>
  <si>
    <r>
      <t>2021</t>
    </r>
    <r>
      <rPr>
        <b/>
        <sz val="18"/>
        <rFont val="宋体"/>
        <family val="0"/>
      </rPr>
      <t>年市本级政府性基金预算支出决算表</t>
    </r>
  </si>
  <si>
    <t xml:space="preserve">   一、本年支出</t>
  </si>
  <si>
    <t xml:space="preserve">  国有土地使用权出让收入及对应专项债务收入安排的支出</t>
  </si>
  <si>
    <t>三、政府性基金预算补助下级支出</t>
  </si>
  <si>
    <t>四、债务转贷支出</t>
  </si>
  <si>
    <t>五、化债支出</t>
  </si>
  <si>
    <t>六、债务还本支出</t>
  </si>
  <si>
    <t>七、调出资金</t>
  </si>
  <si>
    <t>八、年终结余</t>
  </si>
  <si>
    <t>表16：</t>
  </si>
  <si>
    <t>2021年市本级政府性基金转移支付分项目决算表</t>
  </si>
  <si>
    <t>合  计</t>
  </si>
  <si>
    <t>表17：</t>
  </si>
  <si>
    <r>
      <t>2021</t>
    </r>
    <r>
      <rPr>
        <b/>
        <sz val="14"/>
        <rFont val="宋体"/>
        <family val="0"/>
      </rPr>
      <t>年市本级政府性基金转移支付分地区决算表</t>
    </r>
  </si>
  <si>
    <t>表18：</t>
  </si>
  <si>
    <r>
      <t>2021</t>
    </r>
    <r>
      <rPr>
        <b/>
        <sz val="18"/>
        <rFont val="宋体"/>
        <family val="0"/>
      </rPr>
      <t>年全市国有资本经营收入决算表</t>
    </r>
  </si>
  <si>
    <t xml:space="preserve">     一、本年收入</t>
  </si>
  <si>
    <t xml:space="preserve">        利润收入</t>
  </si>
  <si>
    <t xml:space="preserve">        股利、股息收入</t>
  </si>
  <si>
    <t xml:space="preserve">        产权转让收入</t>
  </si>
  <si>
    <t xml:space="preserve">        清算收入</t>
  </si>
  <si>
    <t xml:space="preserve">        其他国有资本经营预算收入</t>
  </si>
  <si>
    <t xml:space="preserve">     二、上级补助收入</t>
  </si>
  <si>
    <t xml:space="preserve">     三、上年结余</t>
  </si>
  <si>
    <t>国有资本经营收入合计</t>
  </si>
  <si>
    <t>表19：</t>
  </si>
  <si>
    <r>
      <t>2021</t>
    </r>
    <r>
      <rPr>
        <b/>
        <sz val="18"/>
        <rFont val="宋体"/>
        <family val="0"/>
      </rPr>
      <t>年全市国有资本经营支出决算表</t>
    </r>
  </si>
  <si>
    <t xml:space="preserve">     一、本年支出</t>
  </si>
  <si>
    <t xml:space="preserve">       解决历史遗留问题及改革成本支出</t>
  </si>
  <si>
    <t xml:space="preserve">         国有企业改革成本支出</t>
  </si>
  <si>
    <t xml:space="preserve">         其他解决历史遗留问题及改革成本支出</t>
  </si>
  <si>
    <t xml:space="preserve">       国有企业资本金注入</t>
  </si>
  <si>
    <t xml:space="preserve">         其他国有企业资本金注入</t>
  </si>
  <si>
    <t xml:space="preserve">       金融国有资本经营预算支出</t>
  </si>
  <si>
    <t xml:space="preserve">         其他金融国有资本经营预算支出</t>
  </si>
  <si>
    <t xml:space="preserve">       其他国有资本经营预算支出(款)</t>
  </si>
  <si>
    <t xml:space="preserve">         其他金融国有资本经营预算支出（项）</t>
  </si>
  <si>
    <t xml:space="preserve">     二、调出资金</t>
  </si>
  <si>
    <t xml:space="preserve">     三、国有资本经营预算年终结余</t>
  </si>
  <si>
    <t>国有资本经营支出合计</t>
  </si>
  <si>
    <t>表20：</t>
  </si>
  <si>
    <r>
      <t>2021</t>
    </r>
    <r>
      <rPr>
        <b/>
        <sz val="18"/>
        <rFont val="宋体"/>
        <family val="0"/>
      </rPr>
      <t>年市本级国有资本经营收入决算表</t>
    </r>
  </si>
  <si>
    <r>
      <t xml:space="preserve">   </t>
    </r>
    <r>
      <rPr>
        <sz val="11"/>
        <rFont val="宋体"/>
        <family val="0"/>
      </rPr>
      <t xml:space="preserve">    </t>
    </r>
    <r>
      <rPr>
        <sz val="11"/>
        <rFont val="宋体"/>
        <family val="0"/>
      </rPr>
      <t xml:space="preserve"> 清算收入</t>
    </r>
  </si>
  <si>
    <t>表21：</t>
  </si>
  <si>
    <r>
      <t>2021</t>
    </r>
    <r>
      <rPr>
        <b/>
        <sz val="18"/>
        <rFont val="宋体"/>
        <family val="0"/>
      </rPr>
      <t>年市本级国有资本经营支出决算表</t>
    </r>
  </si>
  <si>
    <t>表22：</t>
  </si>
  <si>
    <r>
      <t>2021</t>
    </r>
    <r>
      <rPr>
        <b/>
        <sz val="14"/>
        <rFont val="宋体"/>
        <family val="0"/>
      </rPr>
      <t>年国有资本经营预算转移支付表</t>
    </r>
  </si>
  <si>
    <t>邵东市</t>
  </si>
  <si>
    <t>新邵县</t>
  </si>
  <si>
    <t>隆回县</t>
  </si>
  <si>
    <t>武冈市</t>
  </si>
  <si>
    <t>洞口县</t>
  </si>
  <si>
    <t>城步县</t>
  </si>
  <si>
    <t>绥宁县</t>
  </si>
  <si>
    <t>邵阳县</t>
  </si>
  <si>
    <t>新宁县</t>
  </si>
  <si>
    <t>注：邵阳市无国有资本经营转移支付</t>
  </si>
  <si>
    <t>表23：</t>
  </si>
  <si>
    <r>
      <t>2021</t>
    </r>
    <r>
      <rPr>
        <b/>
        <sz val="18"/>
        <rFont val="宋体"/>
        <family val="0"/>
      </rPr>
      <t>年全市社会保险基金收入决算表</t>
    </r>
  </si>
  <si>
    <r>
      <rPr>
        <b/>
        <sz val="11"/>
        <rFont val="宋体"/>
        <family val="0"/>
      </rPr>
      <t>项</t>
    </r>
    <r>
      <rPr>
        <b/>
        <sz val="11"/>
        <rFont val="Arial"/>
        <family val="2"/>
      </rPr>
      <t xml:space="preserve">        </t>
    </r>
    <r>
      <rPr>
        <b/>
        <sz val="11"/>
        <rFont val="宋体"/>
        <family val="0"/>
      </rPr>
      <t>目</t>
    </r>
  </si>
  <si>
    <t>一、本年收入</t>
  </si>
  <si>
    <t xml:space="preserve">    机关养老保险基金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</si>
  <si>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</si>
  <si>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</si>
  <si>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</si>
  <si>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</si>
  <si>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</si>
  <si>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</si>
  <si>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失业保险基金</t>
  </si>
  <si>
    <t xml:space="preserve">    城镇职工基本医疗保险基金（含生育）</t>
  </si>
  <si>
    <t xml:space="preserve">    工伤保险基金</t>
  </si>
  <si>
    <t xml:space="preserve">   城乡居民基本养老保险基金</t>
  </si>
  <si>
    <t xml:space="preserve">   城乡居民基本医疗保险基金</t>
  </si>
  <si>
    <t>二、上年结余</t>
  </si>
  <si>
    <t>社会保险基金收入合计</t>
  </si>
  <si>
    <t>表24：</t>
  </si>
  <si>
    <r>
      <t>2021</t>
    </r>
    <r>
      <rPr>
        <b/>
        <sz val="18"/>
        <rFont val="宋体"/>
        <family val="0"/>
      </rPr>
      <t>年全市社会保险基金支出决算表</t>
    </r>
  </si>
  <si>
    <t>一、本年支出</t>
  </si>
  <si>
    <t xml:space="preserve">   机关事业单位基本养老保险基金</t>
  </si>
  <si>
    <t xml:space="preserve">       其中:社会保险待遇支出</t>
  </si>
  <si>
    <t xml:space="preserve">       其他支出</t>
  </si>
  <si>
    <t xml:space="preserve">       转移支出</t>
  </si>
  <si>
    <t xml:space="preserve">   失业保险基金</t>
  </si>
  <si>
    <t xml:space="preserve">   城镇职工基本医疗保险基金（含生育）</t>
  </si>
  <si>
    <t xml:space="preserve">   工伤保险基金收入</t>
  </si>
  <si>
    <t xml:space="preserve">    城乡居民基本医疗保险基金</t>
  </si>
  <si>
    <t>二、累计结余</t>
  </si>
  <si>
    <t>社会保险基金支出合计</t>
  </si>
  <si>
    <t>表25：</t>
  </si>
  <si>
    <r>
      <t>2021</t>
    </r>
    <r>
      <rPr>
        <b/>
        <sz val="18"/>
        <rFont val="宋体"/>
        <family val="0"/>
      </rPr>
      <t>年市本级社会保险基金收入决算表</t>
    </r>
  </si>
  <si>
    <t xml:space="preserve">   机关养老保险基金</t>
  </si>
  <si>
    <t xml:space="preserve">   工伤保险基金</t>
  </si>
  <si>
    <t>表26：</t>
  </si>
  <si>
    <r>
      <t>2021</t>
    </r>
    <r>
      <rPr>
        <b/>
        <sz val="18"/>
        <rFont val="宋体"/>
        <family val="0"/>
      </rPr>
      <t>年市本级社会保险基金支出决算表</t>
    </r>
  </si>
  <si>
    <t>注：2021年城镇职工基本医疗保险基金（含生育）、城乡居民基本医疗保险基金上划市级统筹使用，导致结余较上年增加。</t>
  </si>
  <si>
    <r>
      <t>表2</t>
    </r>
    <r>
      <rPr>
        <sz val="11"/>
        <rFont val="宋体"/>
        <family val="0"/>
      </rPr>
      <t>6</t>
    </r>
    <r>
      <rPr>
        <sz val="11"/>
        <rFont val="宋体"/>
        <family val="0"/>
      </rPr>
      <t>：</t>
    </r>
  </si>
  <si>
    <t>表27：</t>
  </si>
  <si>
    <t>邵阳市地方政府债务限额余额汇总情况表</t>
  </si>
  <si>
    <t>金额单位：亿元</t>
  </si>
  <si>
    <t>地区</t>
  </si>
  <si>
    <t>2021年地方政府债务限额</t>
  </si>
  <si>
    <t>2021年地方政府债务余额</t>
  </si>
  <si>
    <t>一般债务</t>
  </si>
  <si>
    <t>专项债务</t>
  </si>
  <si>
    <t>邵阳市</t>
  </si>
  <si>
    <t>市本级</t>
  </si>
  <si>
    <t>城步苗族自治县</t>
  </si>
  <si>
    <t xml:space="preserve"> </t>
  </si>
  <si>
    <t>表28：</t>
  </si>
  <si>
    <t>邵阳市地方政府一般债务限额余额情况表</t>
  </si>
  <si>
    <t>2021年地方政府一般债务限额</t>
  </si>
  <si>
    <t>2021年地方政府债务一般债务余额</t>
  </si>
  <si>
    <t>表29：</t>
  </si>
  <si>
    <t>邵阳市地方政府专项债务限额余额情况表</t>
  </si>
  <si>
    <t>2021年地方政府专项债务限额</t>
  </si>
  <si>
    <t>2021年地方政府专项债务余额</t>
  </si>
  <si>
    <t>表30：</t>
  </si>
  <si>
    <t>邵阳市地方政府债券发行情况表</t>
  </si>
  <si>
    <t>2021年新增政府债券发行数额</t>
  </si>
  <si>
    <t>一般债券发行数额</t>
  </si>
  <si>
    <t>专项债券发行数额</t>
  </si>
  <si>
    <t>小计</t>
  </si>
  <si>
    <t>新增一般债券</t>
  </si>
  <si>
    <t>再融资一般债券</t>
  </si>
  <si>
    <t>园区配套建设专项债券</t>
  </si>
  <si>
    <t>交通基础设施建设专项债券</t>
  </si>
  <si>
    <t>社会事业专项债券</t>
  </si>
  <si>
    <t>水务建设专项债券</t>
  </si>
  <si>
    <t>保障性安居工程专项债券</t>
  </si>
  <si>
    <t>农林水利专项债券</t>
  </si>
  <si>
    <t>再融资专项债券</t>
  </si>
  <si>
    <t>表31：</t>
  </si>
  <si>
    <t>邵阳市地方政府债务还本付息情况表</t>
  </si>
  <si>
    <t>2021年政府债务还本数额</t>
  </si>
  <si>
    <t>2021年政府债务付息数额</t>
  </si>
  <si>
    <t>表32：</t>
  </si>
  <si>
    <t>邵阳市2021年新增地方政府债券资金使用安排情况表</t>
  </si>
  <si>
    <t>区域</t>
  </si>
  <si>
    <t>新增专项债券</t>
  </si>
  <si>
    <t>项目名称</t>
  </si>
  <si>
    <t>金额</t>
  </si>
  <si>
    <t>邵阳市两院四路电力管线入地工程</t>
  </si>
  <si>
    <t>湖南邵阳翌凌锂电池材料产业园项目（一期）</t>
  </si>
  <si>
    <t>桃花桥工程建设项目</t>
  </si>
  <si>
    <t>邵阳经济开发区光电光学制造生产基地建设项目</t>
  </si>
  <si>
    <t>邵阳市江北污水处理厂厂前调蓄池建设项目</t>
  </si>
  <si>
    <t>邵阳数字经济产业园建设项目</t>
  </si>
  <si>
    <t>桃花桥白马大道连接线项目</t>
  </si>
  <si>
    <t>湖南邵阳高端显示器件产业园基础设施配套项目</t>
  </si>
  <si>
    <t>白马大道建设项目(建设南路至屏峰路)</t>
  </si>
  <si>
    <t>邵阳市妇幼保健院整体改扩建建设项目</t>
  </si>
  <si>
    <t>城区电力廊道土建工程项目</t>
  </si>
  <si>
    <t>湘中职业技术学院建设项目</t>
  </si>
  <si>
    <t>邵阳市城区交通安全设施建设项目</t>
  </si>
  <si>
    <t>邵阳市第十七中异地新建项目</t>
  </si>
  <si>
    <t>邵阳市高级技工学校实训楼建设项目</t>
  </si>
  <si>
    <t>“智慧戒毒”信息化建设</t>
  </si>
  <si>
    <t>大祥区犬木塘水库枢纽工程防洪堤建设项目</t>
  </si>
  <si>
    <t>双清区爱莲老年人医养中心建设项目</t>
  </si>
  <si>
    <t>邵阳市双清区老年人医养中心二期建设项目</t>
  </si>
  <si>
    <t>邵阳市火车站客运综合交通枢纽工程配套基础设施建设项目</t>
  </si>
  <si>
    <t>湖南省邵阳市国家农村产业融合发展示范园基础设施项目</t>
  </si>
  <si>
    <t>蔡锷故里景区旅游基础设施及配套服务设施建设项目</t>
  </si>
  <si>
    <t>邵东经开区双创孵化中心及配套设施建设项目</t>
  </si>
  <si>
    <t>邵东市人民医院传染病防治中心建设项目</t>
  </si>
  <si>
    <t>邵东县高铁站北广场基础设施及配套工程建设项目</t>
  </si>
  <si>
    <t>邵东经开区廉桥医药工业园标准化厂房及中药材质量检测中心建设项目</t>
  </si>
  <si>
    <t>邵东市长江经济带桐江河流域生态环境综合治理及建设项目</t>
  </si>
  <si>
    <t>邵东市中医医院医技综合楼建设项目</t>
  </si>
  <si>
    <t>邵东市仙槎桥镇智慧电商物流园项目</t>
  </si>
  <si>
    <t>邵阳市新邵岳坪峰国家森林公园旅游基础设施建设项目</t>
  </si>
  <si>
    <t>邵阳县乡镇污水处理设施（一期）建设项目</t>
  </si>
  <si>
    <t>湖南邵阳天子湖国家湿地公园生态修复综合治理建设项目</t>
  </si>
  <si>
    <t>湖南邵阳天子湖国家湿地公园旅游公共服务基础设施建设项目</t>
  </si>
  <si>
    <t>邵阳县五峰铺镇引水工程</t>
  </si>
  <si>
    <t>邵阳县承接产业转移示范区建设二期工程</t>
  </si>
  <si>
    <t>邵阳县乡镇污水处理设施（二期）建设项目</t>
  </si>
  <si>
    <t>隆回县城交通提质改造项目</t>
  </si>
  <si>
    <t>隆回县人民医院整体搬迁建设项目</t>
  </si>
  <si>
    <t>隆回县城北职业教育城建设项目</t>
  </si>
  <si>
    <t>洞口县人民医院门诊、应急、医技综合大楼建设项目</t>
  </si>
  <si>
    <t>洞口县中医医院骨伤住院综合大楼建设项目</t>
  </si>
  <si>
    <t>洞口县“十四五”期间农村安全饮水巩固提升项目</t>
  </si>
  <si>
    <t>洞口县罗溪国家森林公园旅游基础设施建设项目</t>
  </si>
  <si>
    <t>洞口县城市智能化停车场建设项目</t>
  </si>
  <si>
    <t>洞口县承接产业转移示范区建设项目</t>
  </si>
  <si>
    <t>湖南省邵阳市绥宁县武阳镇等12乡镇污水处理及管网建设</t>
  </si>
  <si>
    <t>湖南省邵阳市绥宁县城乡供水一体化项目</t>
  </si>
  <si>
    <t>秀水水库项目</t>
  </si>
  <si>
    <t>绥宁县工业集中区（国家木竹示范产业园）基础设施建设项目</t>
  </si>
  <si>
    <t>绥宁县县城”四片两路”棚户区改造工程项目</t>
  </si>
  <si>
    <t>新宁县幼儿园（松枫亭园区）建设项目</t>
  </si>
  <si>
    <t>新宁县城镇公共停车场（位）与配套基础设施建设一期项目</t>
  </si>
  <si>
    <t>城步苗族自治县县城污水处理综合治理项目</t>
  </si>
  <si>
    <t>城步苗族自治县2018年城镇棚户区（城中村）改造建设项目</t>
  </si>
  <si>
    <t>城步苗族自治县白水洞保障性住房建设项目</t>
  </si>
  <si>
    <t>城步工业集中区标准化厂房及配套基础设施建设项目</t>
  </si>
  <si>
    <t>城步苗族自治县乡镇卫生院提质改造建设项目</t>
  </si>
  <si>
    <t>武冈经开区湘商产业园创新创业产业园三期及配套基础设施建设项目</t>
  </si>
  <si>
    <t>邵阳市武冈市云山旅游基础设施建设项目</t>
  </si>
  <si>
    <t>都梁文旅休闲特色小镇</t>
  </si>
  <si>
    <t>武冈市老旧小区基础设施改造及小区外配套基础设施改造项目</t>
  </si>
  <si>
    <t>武冈市停车场及充电桩建设项目</t>
  </si>
  <si>
    <t>武冈市乡镇11个供水工程提质改造及管网延伸项目</t>
  </si>
  <si>
    <t>住院大楼</t>
  </si>
  <si>
    <t>邵阳市隆回县园区配套公共基础设施项目</t>
  </si>
  <si>
    <t>紫霞园、白沙湾大桥</t>
  </si>
  <si>
    <t>湖南省隆回县老年院建设项目</t>
  </si>
  <si>
    <t>第二芙蓉学校建设项目</t>
  </si>
  <si>
    <t>隆回县疾病预防控制中心实验室和隔离防控中心工程建设项目</t>
  </si>
  <si>
    <t>农村道路</t>
  </si>
  <si>
    <t>第一芙蓉学校建设项目</t>
  </si>
  <si>
    <t>高沙镇云峰污水处理项目</t>
  </si>
  <si>
    <t>县妇幼保健计生服务中心迁建项目</t>
  </si>
  <si>
    <t>洞山醪公路改造工程项目</t>
  </si>
  <si>
    <t>县仙鹤园殡仪馆和公墓陵园建设项目</t>
  </si>
  <si>
    <t>洞口县基层公共服务中心建设项目</t>
  </si>
  <si>
    <t>洞口县乡镇污水处理设施建设项目</t>
  </si>
  <si>
    <t>洞口县第二芙蓉学校建设项目</t>
  </si>
  <si>
    <t>山门镇城镇污水处理系统项目</t>
  </si>
  <si>
    <t>洞口县思源学校（二期）建设项目</t>
  </si>
  <si>
    <t>洞口县森林康养基地建设项目</t>
  </si>
  <si>
    <t>洞口三中女生宿舍建设项目</t>
  </si>
  <si>
    <t>洞口县基层公共卫生服务体系建设项目</t>
  </si>
  <si>
    <t>洞口县再生资源回收站建设项目</t>
  </si>
  <si>
    <t>2020年农村公路路网建设项目</t>
  </si>
  <si>
    <t>洞口一中南校区运动场改造</t>
  </si>
  <si>
    <t>农安饮水工程</t>
  </si>
  <si>
    <t>城区生活垃圾卫生填埋处置项目</t>
  </si>
  <si>
    <t>公安技术用房建设项目</t>
  </si>
  <si>
    <t>农村宅基地和集体建设用地确权登记发证</t>
  </si>
  <si>
    <t>国省干线（高黄公路）改造工程</t>
  </si>
  <si>
    <t>花园阁湿地公园入园道路建设</t>
  </si>
  <si>
    <t>绥宁县城社会综合停车场体系建设项目</t>
  </si>
  <si>
    <t>县城万家坪大桥维修建设项目</t>
  </si>
  <si>
    <t>绥宁县陵园（殡仪馆）建设</t>
  </si>
  <si>
    <t>枫黄公路建设</t>
  </si>
  <si>
    <t>枫香大道建设</t>
  </si>
  <si>
    <t>寨黄公路</t>
  </si>
  <si>
    <t>黄坪公路</t>
  </si>
  <si>
    <t>绥宁县湘商产业园三期工程项目</t>
  </si>
  <si>
    <t>兰家至上堡公路</t>
  </si>
  <si>
    <t>农村公路治顽瘴痼疾</t>
  </si>
  <si>
    <t>农村公路自然村通水泥路</t>
  </si>
  <si>
    <t>水联公路</t>
  </si>
  <si>
    <t>武靖绥宁连接线（出口到隧道口、二水厂至一小段）配套设施建设</t>
  </si>
  <si>
    <t>长铺大桥至和善广场巫水河岸沿线整治工程</t>
  </si>
  <si>
    <t>长隆、经发、职教新区、看守所等场地平整、雨污管网</t>
  </si>
  <si>
    <t>长坪路第一期</t>
  </si>
  <si>
    <t>城东出口整治</t>
  </si>
  <si>
    <t>拘留所搬迁及戒毒所建设工程</t>
  </si>
  <si>
    <t>看守所搬迁</t>
  </si>
  <si>
    <t>广播电视村村通</t>
  </si>
  <si>
    <t>工业园区基础设施建设</t>
  </si>
  <si>
    <t>气象站搬迁</t>
  </si>
  <si>
    <t>“四城同创”县城基础设施建设</t>
  </si>
  <si>
    <t>芙蓉学校建设</t>
  </si>
  <si>
    <t>思源学校建设</t>
  </si>
  <si>
    <t>农综平台建设</t>
  </si>
  <si>
    <t>花园阁湿地公园基础设施建设</t>
  </si>
  <si>
    <t>2018年自然村通水泥路</t>
  </si>
  <si>
    <t>湖南省邵阳市新宁县立体智能停车场</t>
  </si>
  <si>
    <t>新宁县市民服务中心（社会停车场）综合体建设项目</t>
  </si>
  <si>
    <t>湖南省邵阳市新宁县人民医院外科大楼项目</t>
  </si>
  <si>
    <t>新宁县义务教育均衡发展建设项目（四改三化项目）</t>
  </si>
  <si>
    <t>新宁县湘商产业园“135”工程升级版基础设施项目</t>
  </si>
  <si>
    <t>2018年贫困村道路</t>
  </si>
  <si>
    <t>新宁县县城西北部（含北大门）污水管网建设工程</t>
  </si>
  <si>
    <t>县城主要道路提质改造</t>
  </si>
  <si>
    <t>新宁县自来水厂三期扩建及配套管网改造工程</t>
  </si>
  <si>
    <t>新宁县江口桥至黄皮坳公路</t>
  </si>
  <si>
    <t>新宁县第二人民医院综合性住院楼建设项目</t>
  </si>
  <si>
    <t>二所合一项目</t>
  </si>
  <si>
    <t>城步县儒林大道北段绿化项目</t>
  </si>
  <si>
    <t>县中医医院整体搬迁工程建设项目</t>
  </si>
  <si>
    <t>白云大道项目</t>
  </si>
  <si>
    <t>城步苗族自治县环大南山精品线路旅游基础设施建设项目</t>
  </si>
  <si>
    <t>城步县农村综合服务中心建设项目</t>
  </si>
  <si>
    <t>城步县丹口污水处理建设项目</t>
  </si>
  <si>
    <t>城步苗族自治县2020年农村人居环境整治综合建设项目</t>
  </si>
  <si>
    <t>S251、S341城步南山牧场至绥宁古龙岩公路改建工程</t>
  </si>
  <si>
    <t>城步县荣昌路道路建设项目</t>
  </si>
  <si>
    <t>s251/s341城步南山牧场至绥宁古龙岩公路改建工程</t>
  </si>
  <si>
    <t>城步县芙蓉学校及全县学校基础设施建设项目</t>
  </si>
  <si>
    <t>城步县城南防洪排涝综合开发治理项目</t>
  </si>
  <si>
    <t>城步县农村综合服务平台建设项目</t>
  </si>
  <si>
    <t>城步县S219线K195+800-K201+145路段路面大修工程建设项目</t>
  </si>
  <si>
    <t>城步县大竹坪安置区建设项目</t>
  </si>
  <si>
    <t>城步县地质灾害灾后重建搬迁避让项目</t>
  </si>
  <si>
    <t>城北城南污水提升泵站及管网建设项目</t>
  </si>
  <si>
    <r>
      <t>武冈市</t>
    </r>
    <r>
      <rPr>
        <sz val="12"/>
        <rFont val="Arial"/>
        <family val="2"/>
      </rPr>
      <t>Y048</t>
    </r>
    <r>
      <rPr>
        <sz val="12"/>
        <rFont val="宋体"/>
        <family val="0"/>
      </rPr>
      <t>、</t>
    </r>
    <r>
      <rPr>
        <sz val="12"/>
        <rFont val="Arial"/>
        <family val="2"/>
      </rPr>
      <t>Y059</t>
    </r>
    <r>
      <rPr>
        <sz val="12"/>
        <rFont val="宋体"/>
        <family val="0"/>
      </rPr>
      <t>（司马冲长抄段）维修工程</t>
    </r>
  </si>
  <si>
    <t>农村环境治理项目</t>
  </si>
  <si>
    <t>武冈市城关镇污水处理厂及配套管网建设项目</t>
  </si>
  <si>
    <t>武冈市农村生活污水治理项目</t>
  </si>
  <si>
    <t>邵阳市武冈市城区污水处理和污泥无害化处理设施提质升级改造工程</t>
  </si>
  <si>
    <t>武冈市新时代文明实践中心建设</t>
  </si>
  <si>
    <r>
      <t>武冈市国省干线</t>
    </r>
    <r>
      <rPr>
        <sz val="12"/>
        <rFont val="Arial"/>
        <family val="2"/>
      </rPr>
      <t>S245</t>
    </r>
    <r>
      <rPr>
        <sz val="12"/>
        <rFont val="宋体"/>
        <family val="0"/>
      </rPr>
      <t>等道路工程</t>
    </r>
  </si>
  <si>
    <t>湖南武冈经开区智能制造产业园标准厂房及配套设施建设项目</t>
  </si>
  <si>
    <t>武冈市邓元泰镇田中心桥建设工程</t>
  </si>
  <si>
    <t>邵阳市武冈市经济开发区（省级）标准化厂房及配套基础设施建设项目</t>
  </si>
  <si>
    <t>武冈二中学校建设</t>
  </si>
  <si>
    <t>武冈市第五中学宿舍楼项目</t>
  </si>
  <si>
    <r>
      <t>武冈市</t>
    </r>
    <r>
      <rPr>
        <sz val="12"/>
        <rFont val="Arial"/>
        <family val="2"/>
      </rPr>
      <t>X133</t>
    </r>
    <r>
      <rPr>
        <sz val="12"/>
        <rFont val="宋体"/>
        <family val="0"/>
      </rPr>
      <t>（水浸坪至天鹅公路）维修工程</t>
    </r>
  </si>
  <si>
    <r>
      <t>武冈市</t>
    </r>
    <r>
      <rPr>
        <sz val="12"/>
        <rFont val="Arial"/>
        <family val="2"/>
      </rPr>
      <t>S336</t>
    </r>
    <r>
      <rPr>
        <sz val="12"/>
        <rFont val="宋体"/>
        <family val="0"/>
      </rPr>
      <t>至小水公路（渡头桥段）维修工程</t>
    </r>
  </si>
  <si>
    <t>武冈市邓家铺镇中心幼儿园附属工程</t>
  </si>
  <si>
    <r>
      <t>武冈市</t>
    </r>
    <r>
      <rPr>
        <sz val="12"/>
        <rFont val="Arial"/>
        <family val="2"/>
      </rPr>
      <t>X001</t>
    </r>
    <r>
      <rPr>
        <sz val="12"/>
        <rFont val="宋体"/>
        <family val="0"/>
      </rPr>
      <t>（邓家铺至洞口杨林公路）维修工程</t>
    </r>
  </si>
  <si>
    <t>武冈市法相岩办事处踏水桥建设工程</t>
  </si>
  <si>
    <t>武冈市城区道路维修工程</t>
  </si>
  <si>
    <t>武冈市农村公路窄路加宽工程</t>
  </si>
  <si>
    <r>
      <t>武冈市</t>
    </r>
    <r>
      <rPr>
        <sz val="12"/>
        <rFont val="Arial"/>
        <family val="2"/>
      </rPr>
      <t>X142</t>
    </r>
    <r>
      <rPr>
        <sz val="12"/>
        <rFont val="宋体"/>
        <family val="0"/>
      </rPr>
      <t>叉路口至南风垄里道路维修工程</t>
    </r>
  </si>
  <si>
    <t>武冈市自然村通水泥（沥青）路项目</t>
  </si>
  <si>
    <t>武冈市乡镇污水管网建设</t>
  </si>
  <si>
    <t>武冈市脱贫攻坚等基础设施补短板项目</t>
  </si>
  <si>
    <t>2021年市级重大投资项目表</t>
  </si>
  <si>
    <t>序号</t>
  </si>
  <si>
    <t>单位</t>
  </si>
  <si>
    <t>项目金额（万元）</t>
  </si>
  <si>
    <t>市委办</t>
  </si>
  <si>
    <t>专项工作经费</t>
  </si>
  <si>
    <t>党政通信网络运维费</t>
  </si>
  <si>
    <t>市人大</t>
  </si>
  <si>
    <t>人大重点工作经费</t>
  </si>
  <si>
    <t>其他人大事务支出</t>
  </si>
  <si>
    <t>市政协</t>
  </si>
  <si>
    <t>政协重点工作经费</t>
  </si>
  <si>
    <t>其他政协事务支出</t>
  </si>
  <si>
    <t>市政府办</t>
  </si>
  <si>
    <t>市政府大院维护费</t>
  </si>
  <si>
    <t>市政府驻长办</t>
  </si>
  <si>
    <t>信访维稳经费</t>
  </si>
  <si>
    <t>市政府驻京办</t>
  </si>
  <si>
    <t>临聘人员经费</t>
  </si>
  <si>
    <t>市财政局</t>
  </si>
  <si>
    <t>财政专项工作经费</t>
  </si>
  <si>
    <t>预算绩效管理工作经费</t>
  </si>
  <si>
    <t>市审计局</t>
  </si>
  <si>
    <t>审计外勤专项资金</t>
  </si>
  <si>
    <t>市级预算执行审计项目经费</t>
  </si>
  <si>
    <t>市公安局</t>
  </si>
  <si>
    <t>公安业务经费</t>
  </si>
  <si>
    <t>人民警察值勤津贴加班补贴</t>
  </si>
  <si>
    <t>市公安局大祥分局</t>
  </si>
  <si>
    <t>人民警察值勤津贴、加班补贴</t>
  </si>
  <si>
    <t>市公安局双清分局</t>
  </si>
  <si>
    <t>人民警察执勤津贴、加班补贴</t>
  </si>
  <si>
    <t>市公安局北塔分局</t>
  </si>
  <si>
    <t>市司法局</t>
  </si>
  <si>
    <t>普法工作、宣传经费</t>
  </si>
  <si>
    <t>行政执法经费</t>
  </si>
  <si>
    <t>市统计局</t>
  </si>
  <si>
    <t>普查经费</t>
  </si>
  <si>
    <t>综治民调经费</t>
  </si>
  <si>
    <t>市纪检会</t>
  </si>
  <si>
    <t>纪检监察专项经费</t>
  </si>
  <si>
    <t>巡察专项经费</t>
  </si>
  <si>
    <t>市委老干部局</t>
  </si>
  <si>
    <t>老干部工作保障经费</t>
  </si>
  <si>
    <t>关工委工作经费</t>
  </si>
  <si>
    <t>市委组织部</t>
  </si>
  <si>
    <t>党建、巡视巡察等工作经费</t>
  </si>
  <si>
    <t>业务工作经费</t>
  </si>
  <si>
    <t>市委统战部</t>
  </si>
  <si>
    <t>特费</t>
  </si>
  <si>
    <t>统战工作“四同创建”引导资金</t>
  </si>
  <si>
    <t>民主党派机关</t>
  </si>
  <si>
    <t>民主党派业务调研经费</t>
  </si>
  <si>
    <t>办公工作经费</t>
  </si>
  <si>
    <t>九三学社</t>
  </si>
  <si>
    <t>基层支部工作经费</t>
  </si>
  <si>
    <t>民革</t>
  </si>
  <si>
    <t>党派调研经费和特费</t>
  </si>
  <si>
    <t>民盟</t>
  </si>
  <si>
    <t>民建</t>
  </si>
  <si>
    <t>民进</t>
  </si>
  <si>
    <t>农工</t>
  </si>
  <si>
    <t>市委政法委</t>
  </si>
  <si>
    <t>司法救助金</t>
  </si>
  <si>
    <t>平安建设</t>
  </si>
  <si>
    <t>市委政策研究室</t>
  </si>
  <si>
    <t>全面深化改革工作经费</t>
  </si>
  <si>
    <t>财经工作经费</t>
  </si>
  <si>
    <t>编办</t>
  </si>
  <si>
    <t>党政机构、事业单位改革相关工作经费</t>
  </si>
  <si>
    <t>机构编制工作宣传、管理工作经费</t>
  </si>
  <si>
    <t>市信访局</t>
  </si>
  <si>
    <t>信访工作经费</t>
  </si>
  <si>
    <t>驻京维稳劝返工作经费</t>
  </si>
  <si>
    <t>团市委</t>
  </si>
  <si>
    <t>青少年发展经费</t>
  </si>
  <si>
    <t>未成年保护经费</t>
  </si>
  <si>
    <t>市妇联</t>
  </si>
  <si>
    <t>妇女事业发展专项经费</t>
  </si>
  <si>
    <t>市委党史研究室</t>
  </si>
  <si>
    <t>党史联络组工作经费</t>
  </si>
  <si>
    <t>党委工作纪事、地方史资料征集</t>
  </si>
  <si>
    <t>市接待服务中心</t>
  </si>
  <si>
    <t>公务接待费</t>
  </si>
  <si>
    <t>市民宗局</t>
  </si>
  <si>
    <t>民族工作专项资金</t>
  </si>
  <si>
    <t>宗教工作专项资金</t>
  </si>
  <si>
    <t>公安局交警支队</t>
  </si>
  <si>
    <t>警辅人员支出</t>
  </si>
  <si>
    <t>消除交通安全隐患和“放管服”便民项目</t>
  </si>
  <si>
    <t>市委市委党校</t>
  </si>
  <si>
    <t>主体班培训费</t>
  </si>
  <si>
    <t>教研咨一体化建设经费</t>
  </si>
  <si>
    <t>市老干部休养所</t>
  </si>
  <si>
    <t>维修项目</t>
  </si>
  <si>
    <t>市行政审批局</t>
  </si>
  <si>
    <t>政务服务业务经费</t>
  </si>
  <si>
    <t>电子政务业务经费</t>
  </si>
  <si>
    <t>市法律援助中心</t>
  </si>
  <si>
    <t>法律援助</t>
  </si>
  <si>
    <t>强制隔离戒毒所</t>
  </si>
  <si>
    <t>强戒经费</t>
  </si>
  <si>
    <t>国调队</t>
  </si>
  <si>
    <t>调查统计经费</t>
  </si>
  <si>
    <t>军分区</t>
  </si>
  <si>
    <t>国防工作经费</t>
  </si>
  <si>
    <t>征兵工作经费</t>
  </si>
  <si>
    <t>市武警支队</t>
  </si>
  <si>
    <t>武警建设经费</t>
  </si>
  <si>
    <t>市场监督管理局</t>
  </si>
  <si>
    <t>知识产权战略经费等</t>
  </si>
  <si>
    <t>安全监管、强制计量检定、抽检经费等</t>
  </si>
  <si>
    <t>仲裁委秘书处</t>
  </si>
  <si>
    <t>临聘人员工资</t>
  </si>
  <si>
    <t>仲裁工作专项经费</t>
  </si>
  <si>
    <t>工商联</t>
  </si>
  <si>
    <t>教育培训和调研经费、非公党建经费</t>
  </si>
  <si>
    <t>商会管理</t>
  </si>
  <si>
    <t>食品药品检验所</t>
  </si>
  <si>
    <t>食品药品抽检经费</t>
  </si>
  <si>
    <t>市药品不良反应监测中心</t>
  </si>
  <si>
    <t>监测专项经费</t>
  </si>
  <si>
    <t>市政府发展研究中心</t>
  </si>
  <si>
    <t>专题调研及政策评估</t>
  </si>
  <si>
    <t>市优化营商环境协调事务中心</t>
  </si>
  <si>
    <t>优化营商环境专项经费</t>
  </si>
  <si>
    <t>市森林公安支队</t>
  </si>
  <si>
    <t>辅警工资</t>
  </si>
  <si>
    <t>市文旅广体局</t>
  </si>
  <si>
    <t>专项经费</t>
  </si>
  <si>
    <t>文综局</t>
  </si>
  <si>
    <t>文化市场综合执法专项经费</t>
  </si>
  <si>
    <t>扫黄打非专项经费</t>
  </si>
  <si>
    <t>松坡图书馆</t>
  </si>
  <si>
    <t>购书费、运行经费、免费开放配套经费（市级）、活动经费</t>
  </si>
  <si>
    <t>少年儿童图书馆</t>
  </si>
  <si>
    <t>购书费</t>
  </si>
  <si>
    <t>运行经费、活动经费、免费开放配套经费（市级）</t>
  </si>
  <si>
    <t>市文化馆</t>
  </si>
  <si>
    <t>免费开放专项业务费（群众文化活动经费）</t>
  </si>
  <si>
    <t>群众文化品牌建设经费</t>
  </si>
  <si>
    <t>祁剧保护中心</t>
  </si>
  <si>
    <t>周末剧场及其他运行经费</t>
  </si>
  <si>
    <t>祁剧保护传承专项经费</t>
  </si>
  <si>
    <t>花鼓戏保护传承中心</t>
  </si>
  <si>
    <t>花鼓戏保护传承专项经费</t>
  </si>
  <si>
    <t>邵阳红品牌文化建设</t>
  </si>
  <si>
    <t>体育运动学校</t>
  </si>
  <si>
    <t>重点运动员、教练员伙食补助、运动服装费</t>
  </si>
  <si>
    <t>全民健身服务中心</t>
  </si>
  <si>
    <t>全市全年全民健身各项活动赛事</t>
  </si>
  <si>
    <t>市广播影视监看监听中心</t>
  </si>
  <si>
    <t>监管平台运行维护经费</t>
  </si>
  <si>
    <t>电视发射台</t>
  </si>
  <si>
    <t>项目经费</t>
  </si>
  <si>
    <t>北塔文物管理所</t>
  </si>
  <si>
    <t>文物保护费</t>
  </si>
  <si>
    <t>非遗传承研究所</t>
  </si>
  <si>
    <t>全市市级非遗项目保护及市级传承人传承补助</t>
  </si>
  <si>
    <t>非遗项目保护专项经费</t>
  </si>
  <si>
    <t>市博物馆</t>
  </si>
  <si>
    <t>免费开放经费</t>
  </si>
  <si>
    <t>文物征集保护及运行</t>
  </si>
  <si>
    <t>市美术馆</t>
  </si>
  <si>
    <t>典藏经费</t>
  </si>
  <si>
    <t>美术馆免费展出经费和运行经费、免费开放</t>
  </si>
  <si>
    <t>市科学技术局</t>
  </si>
  <si>
    <t>科普经费</t>
  </si>
  <si>
    <t>科技管理与服务</t>
  </si>
  <si>
    <t>市科技情报所</t>
  </si>
  <si>
    <t>星火科技12396中心</t>
  </si>
  <si>
    <t>市科协</t>
  </si>
  <si>
    <t>科协项目经费</t>
  </si>
  <si>
    <t>市科技馆</t>
  </si>
  <si>
    <t>科技馆项目经费</t>
  </si>
  <si>
    <t>市委宣传部</t>
  </si>
  <si>
    <t>宣传重点工作经费</t>
  </si>
  <si>
    <t>市档案馆</t>
  </si>
  <si>
    <t>档案业务经费</t>
  </si>
  <si>
    <t>档案馆运行维护费</t>
  </si>
  <si>
    <t>地方志编纂室</t>
  </si>
  <si>
    <t>续修邵阳市志费、邵阳年鉴印刷费</t>
  </si>
  <si>
    <t>市社科联</t>
  </si>
  <si>
    <t>邵阳红宣传推广</t>
  </si>
  <si>
    <t>社科联工作经费</t>
  </si>
  <si>
    <t>市文联</t>
  </si>
  <si>
    <t>文联工作经费</t>
  </si>
  <si>
    <t>邵阳广播电视台</t>
  </si>
  <si>
    <t>办公经费补助</t>
  </si>
  <si>
    <t>市委网信办</t>
  </si>
  <si>
    <t>网络宣传和舆情重点工作经费</t>
  </si>
  <si>
    <t>湘中幼专</t>
  </si>
  <si>
    <t>公费生定向培养经费</t>
  </si>
  <si>
    <t>生均经费</t>
  </si>
  <si>
    <t>邵阳职院</t>
  </si>
  <si>
    <t>职业教育发展补助</t>
  </si>
  <si>
    <t>市教育局</t>
  </si>
  <si>
    <t>督导评估工作经费等</t>
  </si>
  <si>
    <t>市特殊教育学校</t>
  </si>
  <si>
    <t>特殊教育经费</t>
  </si>
  <si>
    <t>市计算机学校</t>
  </si>
  <si>
    <t>教学比赛经费</t>
  </si>
  <si>
    <t>广播电视大学</t>
  </si>
  <si>
    <t>干部教育在线培训</t>
  </si>
  <si>
    <t>市农业农村局</t>
  </si>
  <si>
    <t>乡村振兴工作</t>
  </si>
  <si>
    <t>农业产业发展工作</t>
  </si>
  <si>
    <t>市农业综合服务中心</t>
  </si>
  <si>
    <t>耕地质量经费</t>
  </si>
  <si>
    <t>市种子管理处</t>
  </si>
  <si>
    <t>农作物种子检验检测及救灾备荒种子储备</t>
  </si>
  <si>
    <t>原种子公司退休人员基本医疗保险补助</t>
  </si>
  <si>
    <t>市畜牧水产事务中心</t>
  </si>
  <si>
    <t>畜禽水产品质量安全检验检测</t>
  </si>
  <si>
    <t>水产苗种产地检疫.水生动物防疫检疫</t>
  </si>
  <si>
    <t>市动物疾病预防控制中心</t>
  </si>
  <si>
    <t>屠宰检疫监管</t>
  </si>
  <si>
    <t>动物疫情监测与流行病学及动物疫情应急处置</t>
  </si>
  <si>
    <t>邵阳市农业机械化技术推广站</t>
  </si>
  <si>
    <t>科技转化与推广服务、秸秆综合利用</t>
  </si>
  <si>
    <t>市农科院</t>
  </si>
  <si>
    <t>科研经费</t>
  </si>
  <si>
    <t>两茶资源普查</t>
  </si>
  <si>
    <t>市农业综合行政执法支队</t>
  </si>
  <si>
    <t>农业专项执法经费</t>
  </si>
  <si>
    <t>抽样检测和无害化处理经费</t>
  </si>
  <si>
    <t>市水利局</t>
  </si>
  <si>
    <t>水旱灾害防御</t>
  </si>
  <si>
    <t>市水利综合服务中心</t>
  </si>
  <si>
    <t>资江、邵水流域水土保持动态监测</t>
  </si>
  <si>
    <t>国家级水土保持科技示范园区维护管理费</t>
  </si>
  <si>
    <t>市邵水流域水利事务中心</t>
  </si>
  <si>
    <t>邵水梯级水利工程维修养护经费</t>
  </si>
  <si>
    <t>市扶贫开发办</t>
  </si>
  <si>
    <t>脱贫攻坚工作经费</t>
  </si>
  <si>
    <t>大圳灌区管理局</t>
  </si>
  <si>
    <t>退休人员医保经费、
伤残民工经费</t>
  </si>
  <si>
    <t>市气象局</t>
  </si>
  <si>
    <t>地方气象事业工作经费</t>
  </si>
  <si>
    <t>突发事件预警信息发布运行维持及政府购买人员经费</t>
  </si>
  <si>
    <t>市水文局</t>
  </si>
  <si>
    <t>水文建设及设备设施运行经费</t>
  </si>
  <si>
    <t>农村安全饮用水</t>
  </si>
  <si>
    <t>市工业和信息化局</t>
  </si>
  <si>
    <t>工业和信息化专项经费</t>
  </si>
  <si>
    <t>工业企业清洁生产专项经费</t>
  </si>
  <si>
    <t>墙体材料改革办</t>
  </si>
  <si>
    <t>新型墙体材料的推广应用、宣传以及执法等工作经费</t>
  </si>
  <si>
    <t>市散装水泥办</t>
  </si>
  <si>
    <t>砂浆禁现宣传及执法经费</t>
  </si>
  <si>
    <t>市工业企业改制服务办公室</t>
  </si>
  <si>
    <t>维稳专项经费</t>
  </si>
  <si>
    <t>新中国成立前参加工作的老工人医疗费</t>
  </si>
  <si>
    <t>市应急管理局</t>
  </si>
  <si>
    <t>安全生产专项经费</t>
  </si>
  <si>
    <t>应急救援专项经费</t>
  </si>
  <si>
    <t>市地震局</t>
  </si>
  <si>
    <t>地震监测预报经费</t>
  </si>
  <si>
    <t>地震灾害预防和科普宣传经费</t>
  </si>
  <si>
    <t>矿山救护支队（市公共安全抢险队）</t>
  </si>
  <si>
    <t>应急救援经费</t>
  </si>
  <si>
    <t>合同制职工经费</t>
  </si>
  <si>
    <t>国资委</t>
  </si>
  <si>
    <t>邵阳市国有企业退休人员社会化管理工作经费</t>
  </si>
  <si>
    <t>市消防救援支队</t>
  </si>
  <si>
    <t>外国政府贷款分期还款</t>
  </si>
  <si>
    <t>地方财政保障消防运行维护经费部分</t>
  </si>
  <si>
    <t>消防训练基地二期桃花新城消防站建设</t>
  </si>
  <si>
    <t>市民政局</t>
  </si>
  <si>
    <t>民政事业经费</t>
  </si>
  <si>
    <t>留守儿童关爱保护购买服务经费</t>
  </si>
  <si>
    <t>市残疾人联合会</t>
  </si>
  <si>
    <t>三项康复</t>
  </si>
  <si>
    <t>残疾人体育训练经费及维稳经费</t>
  </si>
  <si>
    <t>市残疾人就业服务中心</t>
  </si>
  <si>
    <t>征收运行经费</t>
  </si>
  <si>
    <t>市社会福利院</t>
  </si>
  <si>
    <t>孤残儿童经费</t>
  </si>
  <si>
    <t>市救助管理站</t>
  </si>
  <si>
    <t>三无人员救助专项经费</t>
  </si>
  <si>
    <t>孤残儿童等业务经费</t>
  </si>
  <si>
    <t>市红十字会</t>
  </si>
  <si>
    <t>业务费</t>
  </si>
  <si>
    <t>残疾人康复中心</t>
  </si>
  <si>
    <t>残疾人康复、辅具筛查适配</t>
  </si>
  <si>
    <t>宝庆精神病医院</t>
  </si>
  <si>
    <t>精神卫生职业
风险补助</t>
  </si>
  <si>
    <t>市医疗卫生紧急救援中心</t>
  </si>
  <si>
    <t>120医疗救助经费</t>
  </si>
  <si>
    <t>市卫健委</t>
  </si>
  <si>
    <t>公共卫生服务</t>
  </si>
  <si>
    <t>健康教育</t>
  </si>
  <si>
    <t>市妇幼保健院</t>
  </si>
  <si>
    <t>计划生育服务经费</t>
  </si>
  <si>
    <t>市中心血站</t>
  </si>
  <si>
    <t>核酸检测试剂及机采血小板项目补助</t>
  </si>
  <si>
    <t>义务献血诊疗费用</t>
  </si>
  <si>
    <t>市卫生计生综合监督执法局</t>
  </si>
  <si>
    <t>快速检测、试剂及产品抽检经费</t>
  </si>
  <si>
    <t>市医疗保障局</t>
  </si>
  <si>
    <t>医疗保障专项经费</t>
  </si>
  <si>
    <t>市医疗保障事务中心</t>
  </si>
  <si>
    <t>市疾控中心</t>
  </si>
  <si>
    <t>重大传染病防控</t>
  </si>
  <si>
    <t>重大公共卫生服务</t>
  </si>
  <si>
    <t>市脑科医院</t>
  </si>
  <si>
    <t>职业风险金</t>
  </si>
  <si>
    <t>公共卫生精神卫生服务经费</t>
  </si>
  <si>
    <t>市劳动监察局</t>
  </si>
  <si>
    <t>农民工维权及根治拖欠农民工工资工作专项检查专项经费</t>
  </si>
  <si>
    <t>市就业服务中心</t>
  </si>
  <si>
    <t>就业服务工作经费</t>
  </si>
  <si>
    <t>档案管理及人员经费</t>
  </si>
  <si>
    <t>市人社局</t>
  </si>
  <si>
    <t>市就业和农民工工作领导小组、社会保障监督委员会工作经费和社会保险基金第三方审计工作经费</t>
  </si>
  <si>
    <t>专家联系服务工作经费</t>
  </si>
  <si>
    <t>市工伤、失业保险服务中心</t>
  </si>
  <si>
    <t>失业动态监测经费和失业保险培训、宣传经费</t>
  </si>
  <si>
    <t>工伤鉴定经费16万、基金监管、长期待遇资格认证、工伤手册印刷经费20万</t>
  </si>
  <si>
    <t>劳动争议仲裁院</t>
  </si>
  <si>
    <t>办案专项经费</t>
  </si>
  <si>
    <t>市社会养老保险服务中心</t>
  </si>
  <si>
    <t>养老保险保障工作经费</t>
  </si>
  <si>
    <t>调整退休人员待遇工作经费</t>
  </si>
  <si>
    <t>退役军人事务局</t>
  </si>
  <si>
    <t>退役军人相关政策性待遇抚恤金及解困金</t>
  </si>
  <si>
    <t>市发改委</t>
  </si>
  <si>
    <t>重大项目前期经费</t>
  </si>
  <si>
    <t>发改专项工作经费</t>
  </si>
  <si>
    <t>价格成本调查队</t>
  </si>
  <si>
    <t>农产品成本调查专项业务费</t>
  </si>
  <si>
    <t>政府定调价成本监审经费</t>
  </si>
  <si>
    <t>市价格认证中心</t>
  </si>
  <si>
    <t>涉案物价认定专项经费</t>
  </si>
  <si>
    <t>市重点建设项目事务中心</t>
  </si>
  <si>
    <t>政府项目评审经费、重点项目管理经费</t>
  </si>
  <si>
    <t>国家粮食质量监测站</t>
  </si>
  <si>
    <t>粮食质检专项经费</t>
  </si>
  <si>
    <t>能源利用监测站</t>
  </si>
  <si>
    <t>能源监测专项经费</t>
  </si>
  <si>
    <t>市交通运输局</t>
  </si>
  <si>
    <t>重点项目前期工作经费</t>
  </si>
  <si>
    <t>交通管理工作专项经费</t>
  </si>
  <si>
    <t>航运碍航及砂石码头关停补助资金</t>
  </si>
  <si>
    <t>市水运事务中心</t>
  </si>
  <si>
    <t>水上安全监管经费及视频监控租赁费</t>
  </si>
  <si>
    <t>航道养护经费</t>
  </si>
  <si>
    <t>市运管处</t>
  </si>
  <si>
    <t>运输管理专项经费</t>
  </si>
  <si>
    <t>市交通建设质量安全监督站</t>
  </si>
  <si>
    <t>交通工程质量项目监管专项经费</t>
  </si>
  <si>
    <t>市交通运输信息中心</t>
  </si>
  <si>
    <t>网络运行及安全监管专项经费</t>
  </si>
  <si>
    <t>市交通建设规划中心</t>
  </si>
  <si>
    <t>交通规划专项经费</t>
  </si>
  <si>
    <t>市交通运输综合行政执法支队</t>
  </si>
  <si>
    <t>交通执法专项经费</t>
  </si>
  <si>
    <t>市铁路专用线事务中心</t>
  </si>
  <si>
    <t>铁路专用线管理专项经费</t>
  </si>
  <si>
    <t>市住建局</t>
  </si>
  <si>
    <t>物业管理项目经费</t>
  </si>
  <si>
    <t>消防设计审查验收备案专项经费</t>
  </si>
  <si>
    <t>市城建档案馆</t>
  </si>
  <si>
    <t>城建档案管理专项经费</t>
  </si>
  <si>
    <t>地下管线信息系统维护费</t>
  </si>
  <si>
    <t>市建设工程招标投标管理办公室</t>
  </si>
  <si>
    <t>招投标监管经费</t>
  </si>
  <si>
    <t>房屋征收管理办</t>
  </si>
  <si>
    <t>房屋征收监管经费</t>
  </si>
  <si>
    <t>市白蚁防治所</t>
  </si>
  <si>
    <t>白蚁预防工程项目经费</t>
  </si>
  <si>
    <t>市建设工程安全和质量监督站</t>
  </si>
  <si>
    <t xml:space="preserve"> 安全生产质量监督专项经费</t>
  </si>
  <si>
    <t>市城管局</t>
  </si>
  <si>
    <t>环卫春节慰问费</t>
  </si>
  <si>
    <t>市渣土办</t>
  </si>
  <si>
    <t>渣土管理费</t>
  </si>
  <si>
    <t xml:space="preserve">燃气管理办 </t>
  </si>
  <si>
    <t>燃气安全监管专项经费</t>
  </si>
  <si>
    <t>湘娄邵长输管线邵阳段监管经费</t>
  </si>
  <si>
    <t>市城市用水办</t>
  </si>
  <si>
    <t>水质监测专项经费</t>
  </si>
  <si>
    <t>市供销合作总社</t>
  </si>
  <si>
    <t>农资冬储补贴专项资金</t>
  </si>
  <si>
    <t>供销体制综合改革试点工作经费</t>
  </si>
  <si>
    <t>市总工会</t>
  </si>
  <si>
    <t>帮扶及劳模慰问经费</t>
  </si>
  <si>
    <t>工会专项工作经费</t>
  </si>
  <si>
    <t>工人文化宫</t>
  </si>
  <si>
    <t>拆迁重建期间日常工作经费</t>
  </si>
  <si>
    <t>市公路养护中心</t>
  </si>
  <si>
    <t>公路养护检测及监管专项经费</t>
  </si>
  <si>
    <t>公路、桥梁抢修专项经费</t>
  </si>
  <si>
    <t>市农村公路处</t>
  </si>
  <si>
    <t>安全监管专项经费</t>
  </si>
  <si>
    <t>四好农村路</t>
  </si>
  <si>
    <t>双清公路管理局</t>
  </si>
  <si>
    <t>公路维修养护专项经费</t>
  </si>
  <si>
    <t>大祥公路管理局</t>
  </si>
  <si>
    <t>北塔公路管理局</t>
  </si>
  <si>
    <t>公路管理局双清超限检测站</t>
  </si>
  <si>
    <t>治超集中整治专项经费</t>
  </si>
  <si>
    <t>联合治超检测经费</t>
  </si>
  <si>
    <t>公路管理局大祥超限检测站</t>
  </si>
  <si>
    <t>公路管理局北塔超限检测站</t>
  </si>
  <si>
    <t>路网监控和应急处置指挥中心</t>
  </si>
  <si>
    <t>路网运行维护专项经费</t>
  </si>
  <si>
    <t>宝庆森林公园管理所</t>
  </si>
  <si>
    <t>公园日常管护</t>
  </si>
  <si>
    <t>生态环境监测中心</t>
  </si>
  <si>
    <t>空气自动站运维经费</t>
  </si>
  <si>
    <t>市林业局</t>
  </si>
  <si>
    <t>林业专项经费</t>
  </si>
  <si>
    <t>市环境研究与信息中心</t>
  </si>
  <si>
    <t>事业性收费取消补助</t>
  </si>
  <si>
    <t>市自然资源和规划局</t>
  </si>
  <si>
    <t>重大建设项目</t>
  </si>
  <si>
    <t>规划编制费、规划馆的管理与维护</t>
  </si>
  <si>
    <t>市草地资源保护中心</t>
  </si>
  <si>
    <t>草地生态保护修护专项</t>
  </si>
  <si>
    <t>市商务局</t>
  </si>
  <si>
    <t>招商引资工作经费</t>
  </si>
  <si>
    <t>贸促会</t>
  </si>
  <si>
    <t>国际贸易经费</t>
  </si>
  <si>
    <t>市商业企业改制服务办公室</t>
  </si>
  <si>
    <t>新中国成立前参加工作老工人医疗费</t>
  </si>
  <si>
    <t>市侨联</t>
  </si>
  <si>
    <t>侨胞外事活动及侨胞困难补助</t>
  </si>
  <si>
    <t>市机关事务局</t>
  </si>
  <si>
    <t xml:space="preserve">工作经费
</t>
  </si>
  <si>
    <t xml:space="preserve">机关运行维护专项经费
</t>
  </si>
  <si>
    <t>公车平台保障经费</t>
  </si>
  <si>
    <t>市公共资源交易中心</t>
  </si>
  <si>
    <t>网络运行经费</t>
  </si>
  <si>
    <t>市政府采购中心</t>
  </si>
  <si>
    <t>评审劳务报酬</t>
  </si>
  <si>
    <t>工作经费</t>
  </si>
  <si>
    <t>市金融办</t>
  </si>
  <si>
    <t>金融发展专项资金</t>
  </si>
  <si>
    <t>金融稳定专项资金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</si>
</sst>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Red]\(0.00\)"/>
    <numFmt numFmtId="179" formatCode="#,##0_);[Red]\(#,##0\)"/>
    <numFmt numFmtId="180" formatCode="#,##0_ "/>
    <numFmt numFmtId="181" formatCode="0_);[Red]\(0\)"/>
    <numFmt numFmtId="182" formatCode="#,##0.00_ "/>
  </numFmts>
  <fonts count="56">
    <font>
      <sz val="12"/>
      <name val="宋体"/>
      <family val="0"/>
    </font>
    <font>
      <sz val="11"/>
      <name val="宋体"/>
      <family val="0"/>
    </font>
    <font>
      <b/>
      <sz val="20"/>
      <name val="宋体"/>
      <family val="0"/>
    </font>
    <font>
      <sz val="10"/>
      <name val="宋体"/>
      <family val="0"/>
    </font>
    <font>
      <sz val="10"/>
      <color indexed="10"/>
      <name val="宋体"/>
      <family val="0"/>
    </font>
    <font>
      <sz val="9"/>
      <name val="宋体"/>
      <family val="0"/>
    </font>
    <font>
      <sz val="12"/>
      <name val="Times New Roman"/>
      <family val="1"/>
    </font>
    <font>
      <sz val="11"/>
      <color indexed="8"/>
      <name val="Times New Roman"/>
      <family val="1"/>
    </font>
    <font>
      <b/>
      <sz val="20"/>
      <name val="方正小标宋简体"/>
      <family val="0"/>
    </font>
    <font>
      <sz val="12"/>
      <name val="方正小标宋简体"/>
      <family val="0"/>
    </font>
    <font>
      <sz val="12"/>
      <name val="仿宋_GB2312"/>
      <family val="0"/>
    </font>
    <font>
      <sz val="11"/>
      <color indexed="8"/>
      <name val="宋体"/>
      <family val="0"/>
    </font>
    <font>
      <sz val="12"/>
      <color indexed="8"/>
      <name val="宋体"/>
      <family val="0"/>
    </font>
    <font>
      <sz val="12"/>
      <name val="SimSun"/>
      <family val="0"/>
    </font>
    <font>
      <sz val="11"/>
      <name val="SimSun"/>
      <family val="0"/>
    </font>
    <font>
      <sz val="12"/>
      <color indexed="8"/>
      <name val="SimSun"/>
      <family val="0"/>
    </font>
    <font>
      <b/>
      <sz val="18"/>
      <name val="Arial"/>
      <family val="2"/>
    </font>
    <font>
      <sz val="12"/>
      <name val="Arial"/>
      <family val="2"/>
    </font>
    <font>
      <b/>
      <sz val="11"/>
      <name val="宋体"/>
      <family val="0"/>
    </font>
    <font>
      <sz val="11"/>
      <color indexed="10"/>
      <name val="宋体"/>
      <family val="0"/>
    </font>
    <font>
      <b/>
      <sz val="14"/>
      <name val="Arial"/>
      <family val="2"/>
    </font>
    <font>
      <b/>
      <sz val="12"/>
      <color indexed="8"/>
      <name val="宋体"/>
      <family val="0"/>
    </font>
    <font>
      <b/>
      <sz val="11"/>
      <color indexed="8"/>
      <name val="宋体"/>
      <family val="0"/>
    </font>
    <font>
      <b/>
      <sz val="10"/>
      <name val="宋体"/>
      <family val="0"/>
    </font>
    <font>
      <sz val="10"/>
      <color indexed="8"/>
      <name val="宋体"/>
      <family val="0"/>
    </font>
    <font>
      <sz val="12"/>
      <color indexed="10"/>
      <name val="宋体"/>
      <family val="0"/>
    </font>
    <font>
      <b/>
      <sz val="12"/>
      <name val="宋体"/>
      <family val="0"/>
    </font>
    <font>
      <b/>
      <sz val="18"/>
      <name val="宋体"/>
      <family val="0"/>
    </font>
    <font>
      <sz val="11"/>
      <name val="Arial"/>
      <family val="2"/>
    </font>
    <font>
      <b/>
      <sz val="16"/>
      <name val="宋体"/>
      <family val="0"/>
    </font>
    <font>
      <b/>
      <sz val="9"/>
      <name val="宋体"/>
      <family val="0"/>
    </font>
    <font>
      <sz val="24"/>
      <name val="宋体"/>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color indexed="20"/>
      <name val="宋体"/>
      <family val="0"/>
    </font>
    <font>
      <sz val="9"/>
      <color indexed="17"/>
      <name val="宋体"/>
      <family val="0"/>
    </font>
    <font>
      <b/>
      <sz val="11"/>
      <name val="Arial"/>
      <family val="2"/>
    </font>
    <font>
      <b/>
      <sz val="14"/>
      <name val="宋体"/>
      <family val="0"/>
    </font>
    <font>
      <sz val="12"/>
      <name val="Calibri Light"/>
      <family val="0"/>
    </font>
    <font>
      <sz val="12"/>
      <color rgb="FF000000"/>
      <name val="宋体"/>
      <family val="0"/>
    </font>
    <font>
      <sz val="11"/>
      <color rgb="FFFF0000"/>
      <name val="宋体"/>
      <family val="0"/>
    </font>
    <font>
      <sz val="11"/>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border>
    <border>
      <left/>
      <right style="thin"/>
      <top/>
      <bottom style="thin"/>
    </border>
    <border>
      <left style="thin"/>
      <right style="thin"/>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22"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49" fillId="6" borderId="0" applyNumberFormat="0" applyBorder="0" applyAlignment="0" applyProtection="0"/>
    <xf numFmtId="0" fontId="49" fillId="6" borderId="0" applyNumberFormat="0" applyBorder="0" applyAlignment="0" applyProtection="0"/>
    <xf numFmtId="0" fontId="6" fillId="0" borderId="0">
      <alignment/>
      <protection/>
    </xf>
  </cellStyleXfs>
  <cellXfs count="230">
    <xf numFmtId="0" fontId="0" fillId="0" borderId="0" xfId="0" applyAlignment="1">
      <alignment/>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176" fontId="3" fillId="0" borderId="11"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pplyProtection="1">
      <alignment vertical="center" wrapText="1"/>
      <protection/>
    </xf>
    <xf numFmtId="176" fontId="3" fillId="0" borderId="12"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pplyProtection="1">
      <alignment horizontal="left" vertical="center" wrapText="1"/>
      <protection/>
    </xf>
    <xf numFmtId="0" fontId="3" fillId="0" borderId="10" xfId="67" applyFont="1" applyFill="1" applyBorder="1" applyAlignment="1">
      <alignment horizontal="left" vertical="center" wrapText="1"/>
      <protection/>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wrapText="1"/>
    </xf>
    <xf numFmtId="31" fontId="3"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xf>
    <xf numFmtId="0" fontId="3" fillId="0" borderId="10" xfId="71" applyFont="1" applyFill="1" applyBorder="1" applyAlignment="1">
      <alignment vertical="center" wrapText="1"/>
      <protection/>
    </xf>
    <xf numFmtId="176" fontId="3" fillId="0" borderId="10" xfId="67" applyNumberFormat="1" applyFont="1" applyFill="1" applyBorder="1" applyAlignment="1">
      <alignment horizontal="center" vertical="center"/>
      <protection/>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left" vertical="center" wrapText="1"/>
      <protection/>
    </xf>
    <xf numFmtId="0" fontId="6" fillId="0" borderId="0" xfId="75">
      <alignment/>
      <protection/>
    </xf>
    <xf numFmtId="0" fontId="7" fillId="0" borderId="0" xfId="75" applyFont="1" applyAlignment="1">
      <alignment vertical="center" wrapText="1"/>
      <protection/>
    </xf>
    <xf numFmtId="0" fontId="7" fillId="0" borderId="0" xfId="75" applyFont="1" applyAlignment="1">
      <alignment vertical="center"/>
      <protection/>
    </xf>
    <xf numFmtId="0" fontId="1" fillId="0" borderId="0" xfId="75" applyFont="1">
      <alignment/>
      <protection/>
    </xf>
    <xf numFmtId="0" fontId="6" fillId="0" borderId="0" xfId="75" applyBorder="1">
      <alignment/>
      <protection/>
    </xf>
    <xf numFmtId="0" fontId="8" fillId="0" borderId="0" xfId="0" applyFont="1" applyAlignment="1">
      <alignment horizontal="center" vertical="center" wrapText="1"/>
    </xf>
    <xf numFmtId="177" fontId="8" fillId="0" borderId="0" xfId="0" applyNumberFormat="1" applyFont="1" applyAlignment="1">
      <alignment horizontal="center" vertical="center" wrapText="1"/>
    </xf>
    <xf numFmtId="0" fontId="9" fillId="0" borderId="0" xfId="0" applyFont="1" applyAlignment="1">
      <alignment horizontal="center" vertical="center" wrapText="1"/>
    </xf>
    <xf numFmtId="177" fontId="10" fillId="0" borderId="0" xfId="0" applyNumberFormat="1" applyFont="1" applyAlignment="1">
      <alignment horizontal="center" vertical="center" wrapText="1"/>
    </xf>
    <xf numFmtId="0" fontId="10" fillId="0" borderId="0" xfId="0" applyFont="1" applyAlignment="1">
      <alignment horizontal="right" vertical="center" wrapText="1"/>
    </xf>
    <xf numFmtId="177" fontId="10" fillId="0" borderId="0" xfId="0" applyNumberFormat="1" applyFont="1" applyAlignment="1">
      <alignment horizontal="right" vertical="center" wrapText="1"/>
    </xf>
    <xf numFmtId="0" fontId="10" fillId="0" borderId="10" xfId="0" applyFont="1" applyBorder="1" applyAlignment="1">
      <alignment horizontal="center" vertical="center" wrapText="1"/>
    </xf>
    <xf numFmtId="176" fontId="11" fillId="0" borderId="10" xfId="0" applyNumberFormat="1" applyFont="1" applyFill="1" applyBorder="1" applyAlignment="1">
      <alignment horizontal="center" vertical="center"/>
    </xf>
    <xf numFmtId="177"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177" fontId="12"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176"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177" fontId="13" fillId="0" borderId="14" xfId="0" applyNumberFormat="1" applyFont="1" applyFill="1" applyBorder="1" applyAlignment="1">
      <alignment horizontal="center" vertical="center" wrapText="1"/>
    </xf>
    <xf numFmtId="0" fontId="14" fillId="0" borderId="13" xfId="0" applyFont="1" applyFill="1" applyBorder="1" applyAlignment="1">
      <alignment vertical="center" wrapText="1"/>
    </xf>
    <xf numFmtId="4" fontId="14" fillId="0" borderId="14" xfId="0" applyNumberFormat="1" applyFont="1" applyFill="1" applyBorder="1" applyAlignment="1">
      <alignment vertical="center" wrapText="1"/>
    </xf>
    <xf numFmtId="177" fontId="0"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7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shrinkToFit="1"/>
      <protection hidden="1" locked="0"/>
    </xf>
    <xf numFmtId="0" fontId="12" fillId="0" borderId="10" xfId="72" applyFont="1" applyFill="1" applyBorder="1" applyAlignment="1">
      <alignment horizontal="center" vertical="center" wrapText="1"/>
      <protection/>
    </xf>
    <xf numFmtId="0" fontId="12" fillId="0" borderId="10" xfId="65" applyFont="1" applyBorder="1" applyAlignment="1">
      <alignment horizontal="center" vertical="center" wrapText="1"/>
      <protection/>
    </xf>
    <xf numFmtId="0" fontId="12" fillId="0" borderId="10" xfId="68" applyFont="1" applyFill="1" applyBorder="1" applyAlignment="1">
      <alignment horizontal="center" vertical="center" wrapText="1"/>
      <protection/>
    </xf>
    <xf numFmtId="0" fontId="12" fillId="0" borderId="10" xfId="69" applyFont="1" applyFill="1" applyBorder="1" applyAlignment="1">
      <alignment horizontal="center" vertical="center" wrapText="1"/>
      <protection/>
    </xf>
    <xf numFmtId="177" fontId="12" fillId="0" borderId="10" xfId="0" applyNumberFormat="1" applyFont="1" applyFill="1" applyBorder="1" applyAlignment="1">
      <alignment horizontal="center" vertical="center" wrapText="1"/>
    </xf>
    <xf numFmtId="0" fontId="0" fillId="0" borderId="10" xfId="67" applyFont="1" applyFill="1" applyBorder="1" applyAlignment="1">
      <alignment horizontal="center" vertical="center" wrapText="1"/>
      <protection/>
    </xf>
    <xf numFmtId="0" fontId="15" fillId="24"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6" fillId="0" borderId="0" xfId="74">
      <alignment/>
      <protection/>
    </xf>
    <xf numFmtId="0" fontId="7" fillId="0" borderId="0" xfId="74" applyFont="1" applyAlignment="1">
      <alignment vertical="center"/>
      <protection/>
    </xf>
    <xf numFmtId="0" fontId="1" fillId="0" borderId="0" xfId="74" applyFont="1">
      <alignment/>
      <protection/>
    </xf>
    <xf numFmtId="0" fontId="6" fillId="0" borderId="0" xfId="74" applyBorder="1">
      <alignment/>
      <protection/>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176" fontId="0" fillId="0" borderId="10" xfId="0" applyNumberFormat="1" applyFont="1" applyBorder="1" applyAlignment="1">
      <alignment horizontal="center" vertical="center"/>
    </xf>
    <xf numFmtId="178"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176" fontId="0" fillId="0" borderId="10" xfId="0" applyNumberFormat="1" applyBorder="1" applyAlignment="1">
      <alignment horizontal="center" vertical="center"/>
    </xf>
    <xf numFmtId="176" fontId="0" fillId="0" borderId="10" xfId="0" applyNumberFormat="1" applyFill="1" applyBorder="1" applyAlignment="1">
      <alignment horizontal="center" vertical="center"/>
    </xf>
    <xf numFmtId="176" fontId="13" fillId="0" borderId="10" xfId="0" applyNumberFormat="1" applyFont="1" applyFill="1" applyBorder="1" applyAlignment="1">
      <alignment horizontal="center" vertical="center" wrapText="1"/>
    </xf>
    <xf numFmtId="0" fontId="1" fillId="0" borderId="0" xfId="0" applyFont="1" applyAlignment="1">
      <alignment/>
    </xf>
    <xf numFmtId="0" fontId="0" fillId="0" borderId="0" xfId="0" applyBorder="1" applyAlignment="1">
      <alignment/>
    </xf>
    <xf numFmtId="0" fontId="16" fillId="24" borderId="0" xfId="0" applyFont="1" applyFill="1" applyBorder="1" applyAlignment="1">
      <alignment horizontal="center" vertical="center" wrapText="1"/>
    </xf>
    <xf numFmtId="0" fontId="17" fillId="24" borderId="17" xfId="0" applyFont="1" applyFill="1" applyBorder="1" applyAlignment="1">
      <alignment/>
    </xf>
    <xf numFmtId="0" fontId="3" fillId="24" borderId="17" xfId="0" applyFont="1" applyFill="1" applyBorder="1" applyAlignment="1">
      <alignment horizontal="right" vertical="center"/>
    </xf>
    <xf numFmtId="0" fontId="18" fillId="24" borderId="18" xfId="0" applyFont="1" applyFill="1" applyBorder="1" applyAlignment="1">
      <alignment horizontal="center" vertical="center"/>
    </xf>
    <xf numFmtId="0" fontId="18" fillId="24" borderId="10" xfId="0" applyFont="1" applyFill="1" applyBorder="1" applyAlignment="1">
      <alignment horizontal="center" vertical="center" wrapText="1"/>
    </xf>
    <xf numFmtId="0" fontId="1" fillId="0" borderId="0" xfId="0" applyFont="1" applyBorder="1" applyAlignment="1">
      <alignment/>
    </xf>
    <xf numFmtId="0" fontId="1" fillId="24" borderId="10" xfId="0" applyFont="1" applyFill="1" applyBorder="1" applyAlignment="1">
      <alignment horizontal="left" vertical="center"/>
    </xf>
    <xf numFmtId="179" fontId="1" fillId="24" borderId="10" xfId="0" applyNumberFormat="1" applyFont="1" applyFill="1" applyBorder="1" applyAlignment="1">
      <alignment horizontal="center" vertical="center"/>
    </xf>
    <xf numFmtId="0" fontId="1" fillId="0" borderId="10" xfId="0" applyFont="1" applyFill="1" applyBorder="1" applyAlignment="1">
      <alignment vertical="center"/>
    </xf>
    <xf numFmtId="179" fontId="54" fillId="0" borderId="10" xfId="0" applyNumberFormat="1" applyFont="1" applyFill="1" applyBorder="1" applyAlignment="1" applyProtection="1">
      <alignment horizontal="center" vertical="center"/>
      <protection/>
    </xf>
    <xf numFmtId="0" fontId="18" fillId="0" borderId="17" xfId="0" applyFont="1" applyFill="1" applyBorder="1" applyAlignment="1">
      <alignment horizontal="center" vertical="center"/>
    </xf>
    <xf numFmtId="180" fontId="18" fillId="0" borderId="10" xfId="0" applyNumberFormat="1" applyFont="1" applyFill="1" applyBorder="1" applyAlignment="1">
      <alignment horizontal="center" vertical="center" wrapText="1"/>
    </xf>
    <xf numFmtId="0" fontId="17" fillId="24" borderId="0" xfId="0" applyFont="1" applyFill="1" applyBorder="1" applyAlignment="1">
      <alignment/>
    </xf>
    <xf numFmtId="0" fontId="3" fillId="24" borderId="0" xfId="0" applyFont="1" applyFill="1" applyBorder="1" applyAlignment="1">
      <alignment horizontal="right" vertical="center"/>
    </xf>
    <xf numFmtId="0" fontId="18" fillId="24" borderId="10" xfId="0" applyFont="1" applyFill="1" applyBorder="1" applyAlignment="1">
      <alignment horizontal="center" vertical="center"/>
    </xf>
    <xf numFmtId="0" fontId="1" fillId="0" borderId="11" xfId="0" applyFont="1" applyFill="1" applyBorder="1" applyAlignment="1">
      <alignment horizontal="left" vertical="center"/>
    </xf>
    <xf numFmtId="179" fontId="1" fillId="24" borderId="19" xfId="0" applyNumberFormat="1" applyFont="1" applyFill="1" applyBorder="1" applyAlignment="1">
      <alignment horizontal="center" vertical="center"/>
    </xf>
    <xf numFmtId="180" fontId="0" fillId="0" borderId="10" xfId="0" applyNumberFormat="1" applyFill="1" applyBorder="1" applyAlignment="1">
      <alignment horizontal="center" vertical="center" wrapText="1"/>
    </xf>
    <xf numFmtId="0" fontId="18" fillId="0" borderId="10" xfId="0" applyFont="1" applyFill="1" applyBorder="1" applyAlignment="1">
      <alignment horizontal="center" vertical="center"/>
    </xf>
    <xf numFmtId="0" fontId="1" fillId="0" borderId="0" xfId="0" applyFont="1" applyFill="1" applyBorder="1" applyAlignment="1">
      <alignment/>
    </xf>
    <xf numFmtId="0" fontId="0" fillId="0" borderId="0" xfId="0" applyFill="1" applyBorder="1" applyAlignment="1">
      <alignment/>
    </xf>
    <xf numFmtId="0" fontId="17" fillId="24" borderId="17" xfId="0" applyFont="1" applyFill="1" applyBorder="1" applyAlignment="1">
      <alignment/>
    </xf>
    <xf numFmtId="179" fontId="1" fillId="0" borderId="0" xfId="0" applyNumberFormat="1" applyFont="1" applyFill="1" applyBorder="1" applyAlignment="1">
      <alignment/>
    </xf>
    <xf numFmtId="0" fontId="0" fillId="0" borderId="0" xfId="0" applyFill="1" applyBorder="1" applyAlignment="1">
      <alignment vertical="center"/>
    </xf>
    <xf numFmtId="0" fontId="17" fillId="24" borderId="0" xfId="0" applyFont="1" applyFill="1" applyBorder="1" applyAlignment="1">
      <alignment/>
    </xf>
    <xf numFmtId="0" fontId="20" fillId="0" borderId="0" xfId="0" applyFont="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horizontal="right" vertical="center"/>
    </xf>
    <xf numFmtId="0" fontId="22" fillId="24" borderId="10" xfId="0" applyFont="1" applyFill="1" applyBorder="1" applyAlignment="1">
      <alignment horizontal="center" vertical="center"/>
    </xf>
    <xf numFmtId="0" fontId="23" fillId="0" borderId="10"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horizontal="center" vertical="center"/>
      <protection/>
    </xf>
    <xf numFmtId="0" fontId="11" fillId="24" borderId="10" xfId="0" applyFont="1" applyFill="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181" fontId="18" fillId="0" borderId="10" xfId="0" applyNumberFormat="1" applyFont="1" applyFill="1" applyBorder="1" applyAlignment="1">
      <alignment horizontal="center" vertical="center" wrapText="1"/>
    </xf>
    <xf numFmtId="0" fontId="0" fillId="0" borderId="0" xfId="0" applyAlignment="1">
      <alignment horizontal="center" vertical="center"/>
    </xf>
    <xf numFmtId="0" fontId="24" fillId="24" borderId="0" xfId="0" applyFont="1" applyFill="1" applyBorder="1" applyAlignment="1">
      <alignment horizontal="right" vertical="center"/>
    </xf>
    <xf numFmtId="0" fontId="18" fillId="0" borderId="10"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0" fontId="25" fillId="0" borderId="0" xfId="0" applyFont="1" applyAlignment="1">
      <alignment/>
    </xf>
    <xf numFmtId="0" fontId="0" fillId="0" borderId="0" xfId="0" applyFont="1" applyFill="1" applyAlignment="1">
      <alignment/>
    </xf>
    <xf numFmtId="0" fontId="26" fillId="0" borderId="0" xfId="0" applyFont="1" applyFill="1" applyAlignment="1">
      <alignment/>
    </xf>
    <xf numFmtId="0" fontId="0" fillId="0" borderId="0" xfId="0" applyFill="1" applyAlignment="1">
      <alignment/>
    </xf>
    <xf numFmtId="0" fontId="27"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23" fillId="0" borderId="20" xfId="0" applyNumberFormat="1" applyFont="1" applyFill="1" applyBorder="1" applyAlignment="1" applyProtection="1">
      <alignment horizontal="center" vertical="center"/>
      <protection/>
    </xf>
    <xf numFmtId="0" fontId="23" fillId="0" borderId="12"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vertical="center"/>
      <protection/>
    </xf>
    <xf numFmtId="0" fontId="23" fillId="0" borderId="10"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3" fontId="3" fillId="25" borderId="10" xfId="0" applyNumberFormat="1" applyFont="1" applyFill="1" applyBorder="1" applyAlignment="1" applyProtection="1">
      <alignment horizontal="right" vertical="center"/>
      <protection/>
    </xf>
    <xf numFmtId="0" fontId="23"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0" fontId="0" fillId="0" borderId="0" xfId="0" applyFont="1" applyAlignment="1">
      <alignment/>
    </xf>
    <xf numFmtId="180" fontId="1" fillId="0" borderId="10" xfId="0" applyNumberFormat="1" applyFont="1" applyBorder="1" applyAlignment="1">
      <alignment horizontal="center" vertical="center"/>
    </xf>
    <xf numFmtId="0" fontId="0" fillId="0" borderId="10" xfId="70" applyFont="1" applyFill="1" applyBorder="1" applyAlignment="1">
      <alignment vertical="center"/>
      <protection/>
    </xf>
    <xf numFmtId="0" fontId="0" fillId="0" borderId="20" xfId="70" applyFont="1" applyFill="1" applyBorder="1" applyAlignment="1">
      <alignment vertical="center"/>
      <protection/>
    </xf>
    <xf numFmtId="0" fontId="1" fillId="0" borderId="20" xfId="0" applyFont="1" applyBorder="1" applyAlignment="1">
      <alignment vertical="center"/>
    </xf>
    <xf numFmtId="180" fontId="1" fillId="0" borderId="20" xfId="0" applyNumberFormat="1" applyFont="1" applyBorder="1" applyAlignment="1">
      <alignment horizontal="center" vertical="center"/>
    </xf>
    <xf numFmtId="0" fontId="28" fillId="24" borderId="0" xfId="0" applyFont="1" applyFill="1" applyBorder="1" applyAlignment="1">
      <alignment/>
    </xf>
    <xf numFmtId="0" fontId="1" fillId="24" borderId="0" xfId="0" applyFont="1" applyFill="1" applyBorder="1" applyAlignment="1">
      <alignment horizontal="right" vertical="center"/>
    </xf>
    <xf numFmtId="0" fontId="0" fillId="0" borderId="0" xfId="0" applyAlignment="1">
      <alignment horizontal="center"/>
    </xf>
    <xf numFmtId="0" fontId="20" fillId="0" borderId="17" xfId="0" applyFont="1" applyBorder="1" applyAlignment="1">
      <alignment horizontal="center"/>
    </xf>
    <xf numFmtId="0" fontId="20" fillId="0" borderId="0" xfId="0" applyFont="1" applyAlignment="1">
      <alignment horizont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21" xfId="0" applyBorder="1" applyAlignment="1">
      <alignment/>
    </xf>
    <xf numFmtId="0" fontId="29"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23" fillId="0" borderId="22" xfId="0" applyNumberFormat="1" applyFont="1" applyFill="1" applyBorder="1" applyAlignment="1" applyProtection="1">
      <alignment horizontal="center" vertical="center"/>
      <protection/>
    </xf>
    <xf numFmtId="3" fontId="23" fillId="0" borderId="10" xfId="0" applyNumberFormat="1" applyFont="1" applyFill="1" applyBorder="1" applyAlignment="1" applyProtection="1">
      <alignment horizontal="center" vertical="center"/>
      <protection/>
    </xf>
    <xf numFmtId="0" fontId="23"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center" vertical="center"/>
      <protection/>
    </xf>
    <xf numFmtId="0" fontId="55" fillId="0" borderId="10" xfId="73" applyFont="1" applyFill="1" applyBorder="1" applyAlignment="1">
      <alignment horizontal="center" vertical="center" wrapText="1"/>
      <protection/>
    </xf>
    <xf numFmtId="3" fontId="3" fillId="25" borderId="10" xfId="0" applyNumberFormat="1" applyFont="1" applyFill="1" applyBorder="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3" fillId="0" borderId="17" xfId="0" applyNumberFormat="1" applyFont="1" applyFill="1" applyBorder="1" applyAlignment="1" applyProtection="1">
      <alignment horizontal="right" vertical="center"/>
      <protection/>
    </xf>
    <xf numFmtId="0" fontId="2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xf>
    <xf numFmtId="0" fontId="3" fillId="0" borderId="10" xfId="0" applyFont="1" applyFill="1" applyBorder="1" applyAlignment="1">
      <alignment horizontal="left"/>
    </xf>
    <xf numFmtId="0" fontId="0" fillId="0" borderId="0" xfId="0" applyFill="1" applyBorder="1" applyAlignment="1">
      <alignment/>
    </xf>
    <xf numFmtId="0" fontId="3" fillId="0" borderId="0" xfId="0" applyFont="1" applyFill="1" applyAlignment="1">
      <alignment horizontal="left"/>
    </xf>
    <xf numFmtId="0" fontId="0" fillId="0" borderId="0" xfId="0" applyFont="1" applyFill="1" applyAlignment="1">
      <alignment horizontal="center"/>
    </xf>
    <xf numFmtId="0" fontId="3" fillId="0" borderId="0" xfId="0" applyFont="1" applyFill="1" applyAlignment="1">
      <alignment/>
    </xf>
    <xf numFmtId="0" fontId="1" fillId="0" borderId="0" xfId="0" applyFont="1" applyFill="1" applyAlignment="1">
      <alignment/>
    </xf>
    <xf numFmtId="3" fontId="27" fillId="0" borderId="0" xfId="0" applyNumberFormat="1" applyFont="1" applyFill="1" applyAlignment="1" applyProtection="1">
      <alignment horizontal="center" vertical="center"/>
      <protection/>
    </xf>
    <xf numFmtId="3" fontId="3" fillId="0" borderId="17" xfId="0" applyNumberFormat="1" applyFont="1" applyFill="1" applyBorder="1" applyAlignment="1" applyProtection="1">
      <alignment horizontal="right" vertical="center"/>
      <protection/>
    </xf>
    <xf numFmtId="0" fontId="3" fillId="0" borderId="10" xfId="0" applyFont="1" applyFill="1" applyBorder="1" applyAlignment="1">
      <alignment horizontal="left"/>
    </xf>
    <xf numFmtId="182"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0" fillId="0" borderId="10" xfId="0" applyFont="1" applyFill="1" applyBorder="1" applyAlignment="1">
      <alignment horizontal="center"/>
    </xf>
    <xf numFmtId="3" fontId="23" fillId="0" borderId="10" xfId="0" applyNumberFormat="1" applyFont="1" applyFill="1" applyBorder="1" applyAlignment="1" applyProtection="1">
      <alignment horizontal="right" vertical="center"/>
      <protection/>
    </xf>
    <xf numFmtId="0" fontId="0" fillId="24" borderId="0" xfId="0" applyFill="1" applyBorder="1" applyAlignment="1">
      <alignment/>
    </xf>
    <xf numFmtId="3" fontId="0" fillId="0" borderId="0" xfId="0" applyNumberFormat="1" applyFont="1" applyFill="1" applyAlignment="1" applyProtection="1">
      <alignment/>
      <protection/>
    </xf>
    <xf numFmtId="3" fontId="23" fillId="24" borderId="10" xfId="0" applyNumberFormat="1" applyFont="1" applyFill="1" applyBorder="1" applyAlignment="1" applyProtection="1">
      <alignment horizontal="center" vertical="center"/>
      <protection/>
    </xf>
    <xf numFmtId="3" fontId="30" fillId="24" borderId="10" xfId="0" applyNumberFormat="1" applyFont="1" applyFill="1" applyBorder="1" applyAlignment="1" applyProtection="1">
      <alignment horizontal="center" vertical="center" wrapText="1"/>
      <protection/>
    </xf>
    <xf numFmtId="0" fontId="3" fillId="4" borderId="10" xfId="0" applyNumberFormat="1" applyFont="1" applyFill="1" applyBorder="1" applyAlignment="1" applyProtection="1">
      <alignment horizontal="left" vertical="center"/>
      <protection/>
    </xf>
    <xf numFmtId="3" fontId="3" fillId="24" borderId="10" xfId="0" applyNumberFormat="1" applyFont="1" applyFill="1" applyBorder="1" applyAlignment="1" applyProtection="1">
      <alignment horizontal="center" vertical="center"/>
      <protection/>
    </xf>
    <xf numFmtId="182" fontId="3" fillId="24" borderId="10" xfId="0" applyNumberFormat="1" applyFont="1" applyFill="1" applyBorder="1" applyAlignment="1" applyProtection="1">
      <alignment horizontal="center" vertical="center"/>
      <protection/>
    </xf>
    <xf numFmtId="176" fontId="3" fillId="0" borderId="10" xfId="0" applyNumberFormat="1" applyFont="1" applyBorder="1" applyAlignment="1">
      <alignment horizontal="center" vertical="center"/>
    </xf>
    <xf numFmtId="182" fontId="23" fillId="24" borderId="10" xfId="0" applyNumberFormat="1" applyFont="1" applyFill="1" applyBorder="1" applyAlignment="1" applyProtection="1">
      <alignment horizontal="center" vertical="center"/>
      <protection/>
    </xf>
    <xf numFmtId="176" fontId="23" fillId="0" borderId="10" xfId="0" applyNumberFormat="1" applyFont="1" applyBorder="1" applyAlignment="1">
      <alignment horizontal="center" vertical="center"/>
    </xf>
    <xf numFmtId="0" fontId="0" fillId="0" borderId="0" xfId="0" applyFont="1" applyAlignment="1">
      <alignment horizontal="center"/>
    </xf>
    <xf numFmtId="3" fontId="0" fillId="0" borderId="0" xfId="0" applyNumberFormat="1" applyFont="1" applyFill="1" applyAlignment="1" applyProtection="1">
      <alignment horizontal="center"/>
      <protection/>
    </xf>
    <xf numFmtId="0" fontId="18" fillId="24" borderId="0" xfId="0" applyFont="1" applyFill="1" applyBorder="1" applyAlignment="1">
      <alignment horizontal="center" vertical="center"/>
    </xf>
    <xf numFmtId="0" fontId="18" fillId="24" borderId="15" xfId="0" applyFont="1" applyFill="1" applyBorder="1" applyAlignment="1">
      <alignment horizontal="center" vertical="center" wrapText="1"/>
    </xf>
    <xf numFmtId="0" fontId="1" fillId="0" borderId="18" xfId="0" applyFont="1" applyBorder="1" applyAlignment="1">
      <alignment vertical="center"/>
    </xf>
    <xf numFmtId="180" fontId="1" fillId="0" borderId="0" xfId="0" applyNumberFormat="1" applyFont="1" applyBorder="1" applyAlignment="1">
      <alignment horizontal="center" vertical="center"/>
    </xf>
    <xf numFmtId="0" fontId="1" fillId="0" borderId="23" xfId="0" applyFont="1" applyBorder="1" applyAlignment="1">
      <alignment vertical="center"/>
    </xf>
    <xf numFmtId="0" fontId="1" fillId="0" borderId="19" xfId="0" applyFont="1" applyBorder="1" applyAlignment="1">
      <alignment vertical="center"/>
    </xf>
    <xf numFmtId="0" fontId="18" fillId="0" borderId="15" xfId="0" applyFont="1" applyFill="1" applyBorder="1" applyAlignment="1">
      <alignment horizontal="center" vertical="center"/>
    </xf>
    <xf numFmtId="180" fontId="18" fillId="0" borderId="12" xfId="0" applyNumberFormat="1" applyFont="1" applyFill="1" applyBorder="1" applyAlignment="1">
      <alignment horizontal="center" vertical="center" wrapText="1"/>
    </xf>
    <xf numFmtId="3" fontId="27"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3" fontId="23" fillId="0" borderId="1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vertical="center"/>
      <protection/>
    </xf>
    <xf numFmtId="3" fontId="3" fillId="0" borderId="17" xfId="0" applyNumberFormat="1" applyFont="1" applyFill="1" applyBorder="1" applyAlignment="1" applyProtection="1">
      <alignment vertical="center"/>
      <protection/>
    </xf>
    <xf numFmtId="0" fontId="0" fillId="0" borderId="0" xfId="0" applyFont="1" applyBorder="1" applyAlignment="1">
      <alignment/>
    </xf>
    <xf numFmtId="3" fontId="23" fillId="24" borderId="18" xfId="0" applyNumberFormat="1" applyFont="1" applyFill="1" applyBorder="1" applyAlignment="1" applyProtection="1">
      <alignment horizontal="center" vertical="center"/>
      <protection/>
    </xf>
    <xf numFmtId="3" fontId="30" fillId="24" borderId="12" xfId="0" applyNumberFormat="1" applyFont="1" applyFill="1" applyBorder="1" applyAlignment="1" applyProtection="1">
      <alignment horizontal="center" vertical="center" wrapText="1"/>
      <protection/>
    </xf>
    <xf numFmtId="3" fontId="3" fillId="24" borderId="24" xfId="0" applyNumberFormat="1" applyFont="1" applyFill="1" applyBorder="1" applyAlignment="1" applyProtection="1">
      <alignment horizontal="center" vertical="center"/>
      <protection/>
    </xf>
    <xf numFmtId="182" fontId="3" fillId="24" borderId="20" xfId="0" applyNumberFormat="1" applyFont="1" applyFill="1" applyBorder="1" applyAlignment="1" applyProtection="1">
      <alignment horizontal="center" vertical="center"/>
      <protection/>
    </xf>
    <xf numFmtId="182" fontId="3" fillId="24" borderId="0" xfId="0" applyNumberFormat="1" applyFont="1" applyFill="1" applyBorder="1" applyAlignment="1" applyProtection="1">
      <alignment horizontal="center" vertical="center"/>
      <protection/>
    </xf>
    <xf numFmtId="182" fontId="3" fillId="24" borderId="24" xfId="0" applyNumberFormat="1" applyFont="1" applyFill="1" applyBorder="1" applyAlignment="1" applyProtection="1">
      <alignment horizontal="center" vertical="center"/>
      <protection/>
    </xf>
    <xf numFmtId="182" fontId="3" fillId="24" borderId="22" xfId="0" applyNumberFormat="1" applyFont="1" applyFill="1" applyBorder="1" applyAlignment="1" applyProtection="1">
      <alignment horizontal="center" vertical="center"/>
      <protection/>
    </xf>
    <xf numFmtId="182" fontId="23" fillId="24" borderId="17" xfId="0" applyNumberFormat="1" applyFont="1" applyFill="1" applyBorder="1" applyAlignment="1" applyProtection="1">
      <alignment horizontal="center" vertical="center"/>
      <protection/>
    </xf>
    <xf numFmtId="0" fontId="0" fillId="0" borderId="21" xfId="0" applyFont="1" applyBorder="1" applyAlignment="1">
      <alignment/>
    </xf>
    <xf numFmtId="0" fontId="31" fillId="0" borderId="0" xfId="0" applyFont="1" applyAlignment="1">
      <alignment horizontal="center"/>
    </xf>
  </cellXfs>
  <cellStyles count="6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表11：2017年市对区税收返还和转移支付分地区决算表" xfId="63"/>
    <cellStyle name="差_表17：2017年市级政府性基金转移支付分地区决算表 " xfId="64"/>
    <cellStyle name="常规 10 16" xfId="65"/>
    <cellStyle name="常规 19" xfId="66"/>
    <cellStyle name="常规 2" xfId="67"/>
    <cellStyle name="常规 2 2 2" xfId="68"/>
    <cellStyle name="常规 3 15" xfId="69"/>
    <cellStyle name="常规 4" xfId="70"/>
    <cellStyle name="常规 5" xfId="71"/>
    <cellStyle name="常规 58" xfId="72"/>
    <cellStyle name="常规_2011年全省结算汇总表2012(1).03.28定稿" xfId="73"/>
    <cellStyle name="常规_表22：2017年政府一般债务限额和余额情况表" xfId="74"/>
    <cellStyle name="常规_表23：2017年政府专项债务限额和余额情况表" xfId="75"/>
    <cellStyle name="好_表11：2017年市对区税收返还和转移支付分地区决算表" xfId="76"/>
    <cellStyle name="好_表17：2017年市级政府性基金转移支付分地区决算表 " xfId="77"/>
    <cellStyle name="样式 1"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showGridLines="0" zoomScale="85" zoomScaleNormal="85" workbookViewId="0" topLeftCell="A1">
      <selection activeCell="I30" sqref="I30"/>
    </sheetView>
  </sheetViews>
  <sheetFormatPr defaultColWidth="9.00390625" defaultRowHeight="14.25"/>
  <sheetData>
    <row r="1" ht="30.75">
      <c r="H1" s="229" t="s">
        <v>0</v>
      </c>
    </row>
    <row r="2" ht="19.5" customHeight="1">
      <c r="A2" t="s">
        <v>1</v>
      </c>
    </row>
    <row r="3" ht="19.5" customHeight="1">
      <c r="A3" t="s">
        <v>2</v>
      </c>
    </row>
    <row r="4" ht="19.5" customHeight="1">
      <c r="A4" t="s">
        <v>3</v>
      </c>
    </row>
    <row r="5" ht="19.5" customHeight="1">
      <c r="A5" t="s">
        <v>4</v>
      </c>
    </row>
    <row r="6" ht="19.5" customHeight="1">
      <c r="A6" t="s">
        <v>5</v>
      </c>
    </row>
    <row r="7" ht="19.5" customHeight="1">
      <c r="A7" t="s">
        <v>6</v>
      </c>
    </row>
    <row r="8" ht="19.5" customHeight="1">
      <c r="A8" t="s">
        <v>7</v>
      </c>
    </row>
    <row r="9" ht="19.5" customHeight="1">
      <c r="A9" t="s">
        <v>8</v>
      </c>
    </row>
    <row r="10" ht="19.5" customHeight="1">
      <c r="A10" t="s">
        <v>9</v>
      </c>
    </row>
    <row r="11" ht="19.5" customHeight="1">
      <c r="A11" s="153" t="s">
        <v>10</v>
      </c>
    </row>
    <row r="12" ht="19.5" customHeight="1">
      <c r="A12" s="153" t="s">
        <v>11</v>
      </c>
    </row>
    <row r="13" ht="19.5" customHeight="1">
      <c r="A13" t="s">
        <v>12</v>
      </c>
    </row>
    <row r="14" ht="19.5" customHeight="1">
      <c r="A14" t="s">
        <v>13</v>
      </c>
    </row>
    <row r="15" ht="19.5" customHeight="1">
      <c r="A15" t="s">
        <v>14</v>
      </c>
    </row>
    <row r="16" ht="19.5" customHeight="1">
      <c r="A16" t="s">
        <v>15</v>
      </c>
    </row>
    <row r="17" ht="19.5" customHeight="1">
      <c r="A17" s="153" t="s">
        <v>16</v>
      </c>
    </row>
    <row r="18" ht="19.5" customHeight="1">
      <c r="A18" t="s">
        <v>17</v>
      </c>
    </row>
    <row r="19" ht="19.5" customHeight="1">
      <c r="A19" t="s">
        <v>18</v>
      </c>
    </row>
    <row r="20" ht="19.5" customHeight="1">
      <c r="A20" t="s">
        <v>19</v>
      </c>
    </row>
    <row r="21" ht="19.5" customHeight="1">
      <c r="A21" t="s">
        <v>20</v>
      </c>
    </row>
    <row r="22" ht="19.5" customHeight="1">
      <c r="A22" t="s">
        <v>21</v>
      </c>
    </row>
    <row r="23" ht="19.5" customHeight="1">
      <c r="A23" t="s">
        <v>22</v>
      </c>
    </row>
    <row r="24" ht="19.5" customHeight="1">
      <c r="A24" s="153" t="s">
        <v>23</v>
      </c>
    </row>
    <row r="25" ht="19.5" customHeight="1">
      <c r="A25" s="153" t="s">
        <v>24</v>
      </c>
    </row>
    <row r="26" ht="19.5" customHeight="1">
      <c r="A26" s="153" t="s">
        <v>25</v>
      </c>
    </row>
    <row r="27" ht="19.5" customHeight="1">
      <c r="A27" s="153" t="s">
        <v>26</v>
      </c>
    </row>
    <row r="28" ht="19.5" customHeight="1">
      <c r="A28" s="153" t="s">
        <v>27</v>
      </c>
    </row>
    <row r="29" ht="19.5" customHeight="1">
      <c r="A29" s="153" t="s">
        <v>28</v>
      </c>
    </row>
    <row r="30" ht="19.5" customHeight="1">
      <c r="A30" s="153" t="s">
        <v>29</v>
      </c>
    </row>
    <row r="31" ht="19.5" customHeight="1">
      <c r="A31" s="153" t="s">
        <v>30</v>
      </c>
    </row>
    <row r="32" ht="19.5" customHeight="1">
      <c r="A32" s="153" t="s">
        <v>31</v>
      </c>
    </row>
    <row r="33" ht="19.5" customHeight="1">
      <c r="A33" s="153" t="s">
        <v>32</v>
      </c>
    </row>
    <row r="34" ht="18.75" customHeight="1">
      <c r="A34" s="153" t="s">
        <v>33</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D69"/>
  <sheetViews>
    <sheetView showGridLines="0" showZeros="0" workbookViewId="0" topLeftCell="A1">
      <pane ySplit="4" topLeftCell="A5" activePane="bottomLeft" state="frozen"/>
      <selection pane="bottomLeft" activeCell="B10" sqref="B10"/>
    </sheetView>
  </sheetViews>
  <sheetFormatPr defaultColWidth="12.125" defaultRowHeight="15" customHeight="1"/>
  <cols>
    <col min="1" max="1" width="12.125" style="176" customWidth="1"/>
    <col min="2" max="2" width="32.875" style="0" customWidth="1"/>
    <col min="3" max="3" width="28.75390625" style="0" customWidth="1"/>
    <col min="4" max="249" width="12.125" style="0" customWidth="1"/>
  </cols>
  <sheetData>
    <row r="1" ht="14.25" customHeight="1">
      <c r="A1" s="177" t="s">
        <v>1176</v>
      </c>
    </row>
    <row r="2" spans="2:3" ht="28.5" customHeight="1">
      <c r="B2" s="167" t="s">
        <v>1177</v>
      </c>
      <c r="C2" s="167"/>
    </row>
    <row r="3" spans="2:3" ht="16.5" customHeight="1">
      <c r="B3" s="178" t="s">
        <v>36</v>
      </c>
      <c r="C3" s="178"/>
    </row>
    <row r="4" spans="1:3" ht="24.75" customHeight="1">
      <c r="A4" s="179" t="s">
        <v>1172</v>
      </c>
      <c r="B4" s="179" t="s">
        <v>1141</v>
      </c>
      <c r="C4" s="179" t="s">
        <v>38</v>
      </c>
    </row>
    <row r="5" spans="1:4" ht="16.5" customHeight="1">
      <c r="A5" s="180">
        <v>501</v>
      </c>
      <c r="B5" s="152" t="s">
        <v>1178</v>
      </c>
      <c r="C5" s="173">
        <v>161184</v>
      </c>
      <c r="D5" s="97"/>
    </row>
    <row r="6" spans="1:4" ht="16.5" customHeight="1">
      <c r="A6" s="180">
        <v>50101</v>
      </c>
      <c r="B6" s="152" t="s">
        <v>1179</v>
      </c>
      <c r="C6" s="173">
        <v>89319</v>
      </c>
      <c r="D6" s="97"/>
    </row>
    <row r="7" spans="1:4" ht="16.5" customHeight="1">
      <c r="A7" s="180">
        <v>50102</v>
      </c>
      <c r="B7" s="152" t="s">
        <v>1180</v>
      </c>
      <c r="C7" s="173">
        <v>39246</v>
      </c>
      <c r="D7" s="97"/>
    </row>
    <row r="8" spans="1:4" ht="16.5" customHeight="1">
      <c r="A8" s="180">
        <v>50103</v>
      </c>
      <c r="B8" s="152" t="s">
        <v>1181</v>
      </c>
      <c r="C8" s="173">
        <v>10297</v>
      </c>
      <c r="D8" s="97"/>
    </row>
    <row r="9" spans="1:4" ht="16.5" customHeight="1">
      <c r="A9" s="180">
        <v>50199</v>
      </c>
      <c r="B9" s="152" t="s">
        <v>1182</v>
      </c>
      <c r="C9" s="173">
        <v>22322</v>
      </c>
      <c r="D9" s="97"/>
    </row>
    <row r="10" spans="1:4" ht="16.5" customHeight="1">
      <c r="A10" s="180">
        <v>502</v>
      </c>
      <c r="B10" s="152" t="s">
        <v>1183</v>
      </c>
      <c r="C10" s="173">
        <v>157945</v>
      </c>
      <c r="D10" s="97"/>
    </row>
    <row r="11" spans="1:4" ht="15" customHeight="1">
      <c r="A11" s="180">
        <v>50201</v>
      </c>
      <c r="B11" s="152" t="s">
        <v>1184</v>
      </c>
      <c r="C11" s="173">
        <v>59187</v>
      </c>
      <c r="D11" s="97"/>
    </row>
    <row r="12" spans="1:4" ht="15" customHeight="1">
      <c r="A12" s="180">
        <v>50202</v>
      </c>
      <c r="B12" s="152" t="s">
        <v>1185</v>
      </c>
      <c r="C12" s="173">
        <v>892</v>
      </c>
      <c r="D12" s="97"/>
    </row>
    <row r="13" spans="1:4" ht="16.5" customHeight="1">
      <c r="A13" s="180">
        <v>50203</v>
      </c>
      <c r="B13" s="152" t="s">
        <v>1186</v>
      </c>
      <c r="C13" s="173">
        <v>248</v>
      </c>
      <c r="D13" s="97"/>
    </row>
    <row r="14" spans="1:4" ht="16.5" customHeight="1">
      <c r="A14" s="180">
        <v>50204</v>
      </c>
      <c r="B14" s="152" t="s">
        <v>1187</v>
      </c>
      <c r="C14" s="173">
        <v>224</v>
      </c>
      <c r="D14" s="97"/>
    </row>
    <row r="15" spans="1:4" ht="16.5" customHeight="1">
      <c r="A15" s="180">
        <v>50205</v>
      </c>
      <c r="B15" s="152" t="s">
        <v>1188</v>
      </c>
      <c r="C15" s="173">
        <v>1315</v>
      </c>
      <c r="D15" s="97"/>
    </row>
    <row r="16" spans="1:4" ht="16.5" customHeight="1">
      <c r="A16" s="180">
        <v>50206</v>
      </c>
      <c r="B16" s="152" t="s">
        <v>1189</v>
      </c>
      <c r="C16" s="173">
        <v>744</v>
      </c>
      <c r="D16" s="97"/>
    </row>
    <row r="17" spans="1:4" ht="16.5" customHeight="1">
      <c r="A17" s="180">
        <v>50207</v>
      </c>
      <c r="B17" s="152" t="s">
        <v>1190</v>
      </c>
      <c r="C17" s="173">
        <v>49</v>
      </c>
      <c r="D17" s="97"/>
    </row>
    <row r="18" spans="1:4" ht="16.5" customHeight="1">
      <c r="A18" s="180">
        <v>50208</v>
      </c>
      <c r="B18" s="152" t="s">
        <v>1191</v>
      </c>
      <c r="C18" s="173">
        <v>1509</v>
      </c>
      <c r="D18" s="97"/>
    </row>
    <row r="19" spans="1:4" ht="16.5" customHeight="1">
      <c r="A19" s="180">
        <v>50209</v>
      </c>
      <c r="B19" s="152" t="s">
        <v>1192</v>
      </c>
      <c r="C19" s="173">
        <v>614</v>
      </c>
      <c r="D19" s="97"/>
    </row>
    <row r="20" spans="1:4" ht="16.5" customHeight="1">
      <c r="A20" s="180">
        <v>50299</v>
      </c>
      <c r="B20" s="152" t="s">
        <v>1193</v>
      </c>
      <c r="C20" s="173">
        <v>93163</v>
      </c>
      <c r="D20" s="97"/>
    </row>
    <row r="21" spans="1:4" ht="16.5" customHeight="1">
      <c r="A21" s="180">
        <v>503</v>
      </c>
      <c r="B21" s="152" t="s">
        <v>1194</v>
      </c>
      <c r="C21" s="173">
        <v>61</v>
      </c>
      <c r="D21" s="97"/>
    </row>
    <row r="22" spans="1:4" ht="16.5" customHeight="1">
      <c r="A22" s="180">
        <v>50301</v>
      </c>
      <c r="B22" s="152" t="s">
        <v>1195</v>
      </c>
      <c r="C22" s="173"/>
      <c r="D22" s="97"/>
    </row>
    <row r="23" spans="1:4" ht="16.5" customHeight="1">
      <c r="A23" s="180">
        <v>50302</v>
      </c>
      <c r="B23" s="152" t="s">
        <v>1196</v>
      </c>
      <c r="C23" s="173"/>
      <c r="D23" s="97"/>
    </row>
    <row r="24" spans="1:4" ht="16.5" customHeight="1">
      <c r="A24" s="180">
        <v>50303</v>
      </c>
      <c r="B24" s="152" t="s">
        <v>1197</v>
      </c>
      <c r="C24" s="173">
        <v>61</v>
      </c>
      <c r="D24" s="97"/>
    </row>
    <row r="25" spans="1:4" ht="16.5" customHeight="1">
      <c r="A25" s="180">
        <v>50305</v>
      </c>
      <c r="B25" s="152" t="s">
        <v>1198</v>
      </c>
      <c r="C25" s="173"/>
      <c r="D25" s="97"/>
    </row>
    <row r="26" spans="1:4" ht="16.5" customHeight="1">
      <c r="A26" s="180">
        <v>50306</v>
      </c>
      <c r="B26" s="152" t="s">
        <v>1199</v>
      </c>
      <c r="C26" s="173"/>
      <c r="D26" s="97"/>
    </row>
    <row r="27" spans="1:4" ht="16.5" customHeight="1">
      <c r="A27" s="180">
        <v>50307</v>
      </c>
      <c r="B27" s="152" t="s">
        <v>1200</v>
      </c>
      <c r="C27" s="173"/>
      <c r="D27" s="97"/>
    </row>
    <row r="28" spans="1:4" ht="16.5" customHeight="1">
      <c r="A28" s="180">
        <v>50399</v>
      </c>
      <c r="B28" s="152" t="s">
        <v>1201</v>
      </c>
      <c r="C28" s="173"/>
      <c r="D28" s="97"/>
    </row>
    <row r="29" spans="1:4" ht="16.5" customHeight="1">
      <c r="A29" s="180">
        <v>504</v>
      </c>
      <c r="B29" s="152" t="s">
        <v>1202</v>
      </c>
      <c r="C29" s="173">
        <v>0</v>
      </c>
      <c r="D29" s="97"/>
    </row>
    <row r="30" spans="1:4" ht="16.5" customHeight="1">
      <c r="A30" s="180">
        <v>50401</v>
      </c>
      <c r="B30" s="152" t="s">
        <v>1195</v>
      </c>
      <c r="C30" s="173">
        <v>0</v>
      </c>
      <c r="D30" s="97"/>
    </row>
    <row r="31" spans="1:4" ht="16.5" customHeight="1">
      <c r="A31" s="180">
        <v>50402</v>
      </c>
      <c r="B31" s="152" t="s">
        <v>1196</v>
      </c>
      <c r="C31" s="173">
        <v>0</v>
      </c>
      <c r="D31" s="97"/>
    </row>
    <row r="32" spans="1:4" ht="16.5" customHeight="1">
      <c r="A32" s="180">
        <v>50403</v>
      </c>
      <c r="B32" s="152" t="s">
        <v>1197</v>
      </c>
      <c r="C32" s="173">
        <v>0</v>
      </c>
      <c r="D32" s="97"/>
    </row>
    <row r="33" spans="1:4" ht="16.5" customHeight="1">
      <c r="A33" s="180">
        <v>50404</v>
      </c>
      <c r="B33" s="152" t="s">
        <v>1199</v>
      </c>
      <c r="C33" s="173">
        <v>0</v>
      </c>
      <c r="D33" s="97"/>
    </row>
    <row r="34" spans="1:4" ht="16.5" customHeight="1">
      <c r="A34" s="180">
        <v>50405</v>
      </c>
      <c r="B34" s="152" t="s">
        <v>1200</v>
      </c>
      <c r="C34" s="173">
        <v>0</v>
      </c>
      <c r="D34" s="97"/>
    </row>
    <row r="35" spans="1:4" ht="16.5" customHeight="1">
      <c r="A35" s="180">
        <v>50499</v>
      </c>
      <c r="B35" s="152" t="s">
        <v>1201</v>
      </c>
      <c r="C35" s="173">
        <v>0</v>
      </c>
      <c r="D35" s="97"/>
    </row>
    <row r="36" spans="1:4" ht="16.5" customHeight="1">
      <c r="A36" s="180">
        <v>505</v>
      </c>
      <c r="B36" s="152" t="s">
        <v>1203</v>
      </c>
      <c r="C36" s="173">
        <v>144631</v>
      </c>
      <c r="D36" s="97"/>
    </row>
    <row r="37" spans="1:4" ht="16.5" customHeight="1">
      <c r="A37" s="180">
        <v>50501</v>
      </c>
      <c r="B37" s="152" t="s">
        <v>1204</v>
      </c>
      <c r="C37" s="173">
        <v>86128</v>
      </c>
      <c r="D37" s="97"/>
    </row>
    <row r="38" spans="1:4" ht="16.5" customHeight="1">
      <c r="A38" s="180">
        <v>50502</v>
      </c>
      <c r="B38" s="152" t="s">
        <v>1205</v>
      </c>
      <c r="C38" s="173">
        <v>22366</v>
      </c>
      <c r="D38" s="97"/>
    </row>
    <row r="39" spans="1:4" ht="16.5" customHeight="1">
      <c r="A39" s="180">
        <v>50599</v>
      </c>
      <c r="B39" s="152" t="s">
        <v>1206</v>
      </c>
      <c r="C39" s="173">
        <v>36137</v>
      </c>
      <c r="D39" s="97"/>
    </row>
    <row r="40" spans="1:4" ht="16.5" customHeight="1">
      <c r="A40" s="180">
        <v>506</v>
      </c>
      <c r="B40" s="152" t="s">
        <v>1207</v>
      </c>
      <c r="C40" s="173">
        <v>0</v>
      </c>
      <c r="D40" s="97"/>
    </row>
    <row r="41" spans="1:4" ht="24.75" customHeight="1">
      <c r="A41" s="180">
        <v>50601</v>
      </c>
      <c r="B41" s="152" t="s">
        <v>1208</v>
      </c>
      <c r="C41" s="173">
        <v>0</v>
      </c>
      <c r="D41" s="97"/>
    </row>
    <row r="42" spans="1:4" ht="15" customHeight="1">
      <c r="A42" s="180">
        <v>50602</v>
      </c>
      <c r="B42" s="152" t="s">
        <v>1209</v>
      </c>
      <c r="C42" s="173">
        <v>0</v>
      </c>
      <c r="D42" s="97"/>
    </row>
    <row r="43" spans="1:4" ht="15" customHeight="1">
      <c r="A43" s="180">
        <v>507</v>
      </c>
      <c r="B43" s="152" t="s">
        <v>1210</v>
      </c>
      <c r="C43" s="173"/>
      <c r="D43" s="97"/>
    </row>
    <row r="44" spans="1:4" ht="15" customHeight="1">
      <c r="A44" s="180">
        <v>50701</v>
      </c>
      <c r="B44" s="152" t="s">
        <v>1211</v>
      </c>
      <c r="C44" s="173"/>
      <c r="D44" s="97"/>
    </row>
    <row r="45" spans="1:4" ht="15" customHeight="1">
      <c r="A45" s="180">
        <v>50702</v>
      </c>
      <c r="B45" s="152" t="s">
        <v>1212</v>
      </c>
      <c r="C45" s="173"/>
      <c r="D45" s="97"/>
    </row>
    <row r="46" spans="1:4" ht="15" customHeight="1">
      <c r="A46" s="180">
        <v>50799</v>
      </c>
      <c r="B46" s="152" t="s">
        <v>1213</v>
      </c>
      <c r="C46" s="173"/>
      <c r="D46" s="97"/>
    </row>
    <row r="47" spans="1:4" ht="15" customHeight="1">
      <c r="A47" s="180">
        <v>508</v>
      </c>
      <c r="B47" s="152" t="s">
        <v>1214</v>
      </c>
      <c r="C47" s="173">
        <v>0</v>
      </c>
      <c r="D47" s="97"/>
    </row>
    <row r="48" spans="1:4" ht="15" customHeight="1">
      <c r="A48" s="180">
        <v>50801</v>
      </c>
      <c r="B48" s="152" t="s">
        <v>1215</v>
      </c>
      <c r="C48" s="173">
        <v>0</v>
      </c>
      <c r="D48" s="97"/>
    </row>
    <row r="49" spans="1:4" ht="15" customHeight="1">
      <c r="A49" s="180">
        <v>50802</v>
      </c>
      <c r="B49" s="152" t="s">
        <v>1216</v>
      </c>
      <c r="C49" s="173">
        <v>0</v>
      </c>
      <c r="D49" s="97"/>
    </row>
    <row r="50" spans="1:4" ht="15" customHeight="1">
      <c r="A50" s="180">
        <v>509</v>
      </c>
      <c r="B50" s="152" t="s">
        <v>1217</v>
      </c>
      <c r="C50" s="173">
        <v>29911</v>
      </c>
      <c r="D50" s="97"/>
    </row>
    <row r="51" spans="1:4" ht="15" customHeight="1">
      <c r="A51" s="180">
        <v>50901</v>
      </c>
      <c r="B51" s="152" t="s">
        <v>1218</v>
      </c>
      <c r="C51" s="173">
        <v>1031</v>
      </c>
      <c r="D51" s="97"/>
    </row>
    <row r="52" spans="1:4" ht="15" customHeight="1">
      <c r="A52" s="180">
        <v>50902</v>
      </c>
      <c r="B52" s="152" t="s">
        <v>1219</v>
      </c>
      <c r="C52" s="173">
        <v>3924</v>
      </c>
      <c r="D52" s="97"/>
    </row>
    <row r="53" spans="1:4" ht="15" customHeight="1">
      <c r="A53" s="180">
        <v>50903</v>
      </c>
      <c r="B53" s="152" t="s">
        <v>1220</v>
      </c>
      <c r="C53" s="173">
        <v>0</v>
      </c>
      <c r="D53" s="97"/>
    </row>
    <row r="54" spans="1:4" ht="15" customHeight="1">
      <c r="A54" s="180">
        <v>50905</v>
      </c>
      <c r="B54" s="152" t="s">
        <v>1221</v>
      </c>
      <c r="C54" s="173">
        <v>6809</v>
      </c>
      <c r="D54" s="97"/>
    </row>
    <row r="55" spans="1:4" ht="15" customHeight="1">
      <c r="A55" s="180">
        <v>50999</v>
      </c>
      <c r="B55" s="152" t="s">
        <v>1222</v>
      </c>
      <c r="C55" s="173">
        <v>18147</v>
      </c>
      <c r="D55" s="97"/>
    </row>
    <row r="56" spans="1:4" ht="15" customHeight="1">
      <c r="A56" s="180">
        <v>510</v>
      </c>
      <c r="B56" s="152" t="s">
        <v>1223</v>
      </c>
      <c r="C56" s="173">
        <v>0</v>
      </c>
      <c r="D56" s="97"/>
    </row>
    <row r="57" spans="1:4" s="140" customFormat="1" ht="15" customHeight="1">
      <c r="A57" s="181">
        <v>51002</v>
      </c>
      <c r="B57" s="152" t="s">
        <v>1224</v>
      </c>
      <c r="C57" s="173">
        <v>0</v>
      </c>
      <c r="D57" s="182"/>
    </row>
    <row r="58" spans="1:4" ht="15" customHeight="1">
      <c r="A58" s="180">
        <v>511</v>
      </c>
      <c r="B58" s="152" t="s">
        <v>1225</v>
      </c>
      <c r="C58" s="173"/>
      <c r="D58" s="97"/>
    </row>
    <row r="59" spans="1:4" ht="15" customHeight="1">
      <c r="A59" s="180">
        <v>51101</v>
      </c>
      <c r="B59" s="152" t="s">
        <v>1226</v>
      </c>
      <c r="C59" s="173"/>
      <c r="D59" s="97"/>
    </row>
    <row r="60" spans="1:4" ht="15" customHeight="1">
      <c r="A60" s="180">
        <v>51102</v>
      </c>
      <c r="B60" s="152" t="s">
        <v>1227</v>
      </c>
      <c r="C60" s="173"/>
      <c r="D60" s="97"/>
    </row>
    <row r="61" spans="1:4" ht="15" customHeight="1">
      <c r="A61" s="180">
        <v>51103</v>
      </c>
      <c r="B61" s="152" t="s">
        <v>1228</v>
      </c>
      <c r="C61" s="173">
        <v>0</v>
      </c>
      <c r="D61" s="97"/>
    </row>
    <row r="62" spans="1:4" ht="15" customHeight="1">
      <c r="A62" s="180">
        <v>51104</v>
      </c>
      <c r="B62" s="152" t="s">
        <v>1229</v>
      </c>
      <c r="C62" s="173">
        <v>0</v>
      </c>
      <c r="D62" s="97"/>
    </row>
    <row r="63" spans="1:4" ht="15" customHeight="1">
      <c r="A63" s="180">
        <v>599</v>
      </c>
      <c r="B63" s="152" t="s">
        <v>1230</v>
      </c>
      <c r="C63" s="173"/>
      <c r="D63" s="97"/>
    </row>
    <row r="64" spans="1:4" ht="15" customHeight="1">
      <c r="A64" s="180">
        <v>59906</v>
      </c>
      <c r="B64" s="152" t="s">
        <v>1231</v>
      </c>
      <c r="C64" s="173"/>
      <c r="D64" s="97"/>
    </row>
    <row r="65" spans="1:4" ht="15" customHeight="1">
      <c r="A65" s="180">
        <v>59907</v>
      </c>
      <c r="B65" s="152" t="s">
        <v>1232</v>
      </c>
      <c r="C65" s="173"/>
      <c r="D65" s="97"/>
    </row>
    <row r="66" spans="1:4" ht="15" customHeight="1">
      <c r="A66" s="180">
        <v>59908</v>
      </c>
      <c r="B66" s="152" t="s">
        <v>1233</v>
      </c>
      <c r="C66" s="173"/>
      <c r="D66" s="97"/>
    </row>
    <row r="67" spans="1:4" ht="15" customHeight="1">
      <c r="A67" s="180">
        <v>59999</v>
      </c>
      <c r="B67" s="152" t="s">
        <v>105</v>
      </c>
      <c r="C67" s="173"/>
      <c r="D67" s="97"/>
    </row>
    <row r="68" spans="1:3" ht="15" customHeight="1">
      <c r="A68" s="180"/>
      <c r="B68" s="152"/>
      <c r="C68" s="173"/>
    </row>
    <row r="69" spans="1:3" ht="15" customHeight="1">
      <c r="A69" s="180"/>
      <c r="B69" s="152" t="s">
        <v>1234</v>
      </c>
      <c r="C69" s="173">
        <f>C5+C10+C21+C36+C50</f>
        <v>493732</v>
      </c>
    </row>
  </sheetData>
  <sheetProtection/>
  <autoFilter ref="A4:D67"/>
  <mergeCells count="2">
    <mergeCell ref="B2:C2"/>
    <mergeCell ref="B3:C3"/>
  </mergeCells>
  <printOptions horizontalCentered="1"/>
  <pageMargins left="0.38958333333333334" right="0.38958333333333334" top="0.38958333333333334" bottom="0.38958333333333334" header="0" footer="0.3097222222222222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rgb="FFFF0000"/>
  </sheetPr>
  <dimension ref="A1:B52"/>
  <sheetViews>
    <sheetView showGridLines="0" showZeros="0" workbookViewId="0" topLeftCell="A7">
      <selection activeCell="E39" sqref="E39"/>
    </sheetView>
  </sheetViews>
  <sheetFormatPr defaultColWidth="12.125" defaultRowHeight="15" customHeight="1"/>
  <cols>
    <col min="1" max="1" width="45.625" style="140" customWidth="1"/>
    <col min="2" max="2" width="25.625" style="140" customWidth="1"/>
    <col min="3" max="16384" width="12.125" style="140" customWidth="1"/>
  </cols>
  <sheetData>
    <row r="1" ht="15">
      <c r="A1" s="96" t="s">
        <v>1235</v>
      </c>
    </row>
    <row r="2" spans="1:2" ht="24" customHeight="1">
      <c r="A2" s="167" t="s">
        <v>1236</v>
      </c>
      <c r="B2" s="167"/>
    </row>
    <row r="3" spans="1:2" ht="16.5" customHeight="1">
      <c r="A3" s="168" t="s">
        <v>36</v>
      </c>
      <c r="B3" s="168"/>
    </row>
    <row r="4" spans="1:2" ht="19.5" customHeight="1">
      <c r="A4" s="145" t="s">
        <v>1237</v>
      </c>
      <c r="B4" s="127" t="s">
        <v>1238</v>
      </c>
    </row>
    <row r="5" spans="1:2" ht="16.5" customHeight="1">
      <c r="A5" s="169" t="s">
        <v>1239</v>
      </c>
      <c r="B5" s="170">
        <f>B6+B10+B33</f>
        <v>306232</v>
      </c>
    </row>
    <row r="6" spans="1:2" s="138" customFormat="1" ht="16.5" customHeight="1">
      <c r="A6" s="171" t="s">
        <v>1240</v>
      </c>
      <c r="B6" s="170">
        <f>SUM(B7:B9)</f>
        <v>5255</v>
      </c>
    </row>
    <row r="7" spans="1:2" ht="16.5" customHeight="1">
      <c r="A7" s="172" t="s">
        <v>1241</v>
      </c>
      <c r="B7" s="173">
        <v>387</v>
      </c>
    </row>
    <row r="8" spans="1:2" ht="16.5" customHeight="1">
      <c r="A8" s="172" t="s">
        <v>1242</v>
      </c>
      <c r="B8" s="174">
        <v>2026</v>
      </c>
    </row>
    <row r="9" spans="1:2" ht="16.5" customHeight="1">
      <c r="A9" s="172" t="s">
        <v>1243</v>
      </c>
      <c r="B9" s="173">
        <v>2842</v>
      </c>
    </row>
    <row r="10" spans="1:2" ht="16.5" customHeight="1">
      <c r="A10" s="171" t="s">
        <v>1244</v>
      </c>
      <c r="B10" s="170">
        <f>SUM(B11:B32)</f>
        <v>208967</v>
      </c>
    </row>
    <row r="11" spans="1:2" ht="16.5" customHeight="1">
      <c r="A11" s="172" t="s">
        <v>1245</v>
      </c>
      <c r="B11" s="175">
        <v>2483</v>
      </c>
    </row>
    <row r="12" spans="1:2" ht="16.5" customHeight="1">
      <c r="A12" s="172" t="s">
        <v>1246</v>
      </c>
      <c r="B12" s="175">
        <v>62336</v>
      </c>
    </row>
    <row r="13" spans="1:2" s="138" customFormat="1" ht="16.5" customHeight="1">
      <c r="A13" s="172" t="s">
        <v>1247</v>
      </c>
      <c r="B13" s="175">
        <v>24333</v>
      </c>
    </row>
    <row r="14" spans="1:2" ht="16.5" customHeight="1">
      <c r="A14" s="172" t="s">
        <v>1248</v>
      </c>
      <c r="B14" s="175">
        <v>19673</v>
      </c>
    </row>
    <row r="15" spans="1:2" ht="16.5" customHeight="1">
      <c r="A15" s="172" t="s">
        <v>1249</v>
      </c>
      <c r="B15" s="175">
        <v>661</v>
      </c>
    </row>
    <row r="16" spans="1:2" ht="16.5" customHeight="1">
      <c r="A16" s="172" t="s">
        <v>1250</v>
      </c>
      <c r="B16" s="175">
        <v>769</v>
      </c>
    </row>
    <row r="17" spans="1:2" ht="16.5" customHeight="1">
      <c r="A17" s="172" t="s">
        <v>1251</v>
      </c>
      <c r="B17" s="175">
        <v>173</v>
      </c>
    </row>
    <row r="18" spans="1:2" ht="16.5" customHeight="1">
      <c r="A18" s="172" t="s">
        <v>1252</v>
      </c>
      <c r="B18" s="175">
        <v>9296</v>
      </c>
    </row>
    <row r="19" spans="1:2" ht="16.5" customHeight="1">
      <c r="A19" s="172" t="s">
        <v>1253</v>
      </c>
      <c r="B19" s="175">
        <v>5170</v>
      </c>
    </row>
    <row r="20" spans="1:2" ht="16.5" customHeight="1">
      <c r="A20" s="172" t="s">
        <v>1254</v>
      </c>
      <c r="B20" s="175">
        <v>510</v>
      </c>
    </row>
    <row r="21" spans="1:2" ht="16.5" customHeight="1">
      <c r="A21" s="172" t="s">
        <v>1255</v>
      </c>
      <c r="B21" s="175">
        <v>13851</v>
      </c>
    </row>
    <row r="22" spans="1:2" ht="16.5" customHeight="1">
      <c r="A22" s="172" t="s">
        <v>1256</v>
      </c>
      <c r="B22" s="175">
        <v>160</v>
      </c>
    </row>
    <row r="23" spans="1:2" ht="16.5" customHeight="1">
      <c r="A23" s="172" t="s">
        <v>1257</v>
      </c>
      <c r="B23" s="175">
        <v>597</v>
      </c>
    </row>
    <row r="24" spans="1:2" ht="16.5" customHeight="1">
      <c r="A24" s="172" t="s">
        <v>1258</v>
      </c>
      <c r="B24" s="175">
        <v>22933</v>
      </c>
    </row>
    <row r="25" spans="1:2" ht="16.5" customHeight="1">
      <c r="A25" s="172" t="s">
        <v>1259</v>
      </c>
      <c r="B25" s="175">
        <v>24859</v>
      </c>
    </row>
    <row r="26" spans="1:2" ht="16.5" customHeight="1">
      <c r="A26" s="172" t="s">
        <v>1260</v>
      </c>
      <c r="B26" s="175">
        <v>0</v>
      </c>
    </row>
    <row r="27" spans="1:2" ht="16.5" customHeight="1">
      <c r="A27" s="172" t="s">
        <v>1261</v>
      </c>
      <c r="B27" s="175">
        <v>7474</v>
      </c>
    </row>
    <row r="28" spans="1:2" ht="16.5" customHeight="1">
      <c r="A28" s="172" t="s">
        <v>1262</v>
      </c>
      <c r="B28" s="175">
        <v>642</v>
      </c>
    </row>
    <row r="29" spans="1:2" ht="16.5" customHeight="1">
      <c r="A29" s="172" t="s">
        <v>1263</v>
      </c>
      <c r="B29" s="175">
        <v>11195</v>
      </c>
    </row>
    <row r="30" spans="1:2" ht="15" customHeight="1">
      <c r="A30" s="172" t="s">
        <v>1264</v>
      </c>
      <c r="B30" s="175">
        <v>105</v>
      </c>
    </row>
    <row r="31" spans="1:2" ht="15" customHeight="1">
      <c r="A31" s="172" t="s">
        <v>1265</v>
      </c>
      <c r="B31" s="175">
        <v>120</v>
      </c>
    </row>
    <row r="32" spans="1:2" ht="15" customHeight="1">
      <c r="A32" s="172" t="s">
        <v>1266</v>
      </c>
      <c r="B32" s="175">
        <v>1627</v>
      </c>
    </row>
    <row r="33" spans="1:2" ht="15" customHeight="1">
      <c r="A33" s="171" t="s">
        <v>1267</v>
      </c>
      <c r="B33" s="170">
        <f>SUM(B34:B52)</f>
        <v>92010</v>
      </c>
    </row>
    <row r="34" spans="1:2" ht="15" customHeight="1">
      <c r="A34" s="172" t="s">
        <v>1268</v>
      </c>
      <c r="B34" s="175">
        <v>3472</v>
      </c>
    </row>
    <row r="35" spans="1:2" ht="15" customHeight="1">
      <c r="A35" s="172" t="s">
        <v>1269</v>
      </c>
      <c r="B35" s="175">
        <v>563</v>
      </c>
    </row>
    <row r="36" spans="1:2" ht="15" customHeight="1">
      <c r="A36" s="172" t="s">
        <v>1270</v>
      </c>
      <c r="B36" s="175">
        <v>107</v>
      </c>
    </row>
    <row r="37" spans="1:2" ht="15" customHeight="1">
      <c r="A37" s="172" t="s">
        <v>1271</v>
      </c>
      <c r="B37" s="175">
        <v>2275</v>
      </c>
    </row>
    <row r="38" spans="1:2" ht="15" customHeight="1">
      <c r="A38" s="172" t="s">
        <v>1272</v>
      </c>
      <c r="B38" s="175">
        <v>4285</v>
      </c>
    </row>
    <row r="39" spans="1:2" ht="15" customHeight="1">
      <c r="A39" s="172" t="s">
        <v>1273</v>
      </c>
      <c r="B39" s="175">
        <v>533</v>
      </c>
    </row>
    <row r="40" spans="1:2" ht="15" customHeight="1">
      <c r="A40" s="172" t="s">
        <v>1274</v>
      </c>
      <c r="B40" s="175">
        <v>6210</v>
      </c>
    </row>
    <row r="41" spans="1:2" ht="15" customHeight="1">
      <c r="A41" s="172" t="s">
        <v>1275</v>
      </c>
      <c r="B41" s="175">
        <v>5438</v>
      </c>
    </row>
    <row r="42" spans="1:2" ht="15" customHeight="1">
      <c r="A42" s="172" t="s">
        <v>1276</v>
      </c>
      <c r="B42" s="175">
        <v>4968</v>
      </c>
    </row>
    <row r="43" spans="1:2" ht="15" customHeight="1">
      <c r="A43" s="172" t="s">
        <v>1277</v>
      </c>
      <c r="B43" s="175">
        <v>8100</v>
      </c>
    </row>
    <row r="44" spans="1:2" ht="15" customHeight="1">
      <c r="A44" s="172" t="s">
        <v>1278</v>
      </c>
      <c r="B44" s="175">
        <v>11220</v>
      </c>
    </row>
    <row r="45" spans="1:2" ht="15" customHeight="1">
      <c r="A45" s="172" t="s">
        <v>1279</v>
      </c>
      <c r="B45" s="175">
        <v>2313</v>
      </c>
    </row>
    <row r="46" spans="1:2" ht="15" customHeight="1">
      <c r="A46" s="172" t="s">
        <v>1280</v>
      </c>
      <c r="B46" s="175">
        <v>13220</v>
      </c>
    </row>
    <row r="47" spans="1:2" ht="15" customHeight="1">
      <c r="A47" s="172" t="s">
        <v>1281</v>
      </c>
      <c r="B47" s="175">
        <v>2378</v>
      </c>
    </row>
    <row r="48" spans="1:2" ht="15" customHeight="1">
      <c r="A48" s="172" t="s">
        <v>1282</v>
      </c>
      <c r="B48" s="175">
        <v>40</v>
      </c>
    </row>
    <row r="49" spans="1:2" ht="15" customHeight="1">
      <c r="A49" s="172" t="s">
        <v>1283</v>
      </c>
      <c r="B49" s="175">
        <v>11143</v>
      </c>
    </row>
    <row r="50" spans="1:2" ht="15" customHeight="1">
      <c r="A50" s="172" t="s">
        <v>1284</v>
      </c>
      <c r="B50" s="175">
        <v>571</v>
      </c>
    </row>
    <row r="51" spans="1:2" ht="15" customHeight="1">
      <c r="A51" s="172" t="s">
        <v>1285</v>
      </c>
      <c r="B51" s="175">
        <v>312</v>
      </c>
    </row>
    <row r="52" spans="1:2" ht="15" customHeight="1">
      <c r="A52" s="172" t="s">
        <v>272</v>
      </c>
      <c r="B52" s="175">
        <v>14862</v>
      </c>
    </row>
  </sheetData>
  <sheetProtection/>
  <mergeCells count="2">
    <mergeCell ref="A2:B2"/>
    <mergeCell ref="A3:B3"/>
  </mergeCells>
  <printOptions horizontalCentered="1"/>
  <pageMargins left="0.2" right="0.2" top="0.5895833333333333" bottom="0.2" header="0" footer="0"/>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rgb="FFFF0000"/>
  </sheetPr>
  <dimension ref="A1:F18"/>
  <sheetViews>
    <sheetView tabSelected="1" workbookViewId="0" topLeftCell="A1">
      <selection activeCell="A2" sqref="A2:E9"/>
    </sheetView>
  </sheetViews>
  <sheetFormatPr defaultColWidth="9.00390625" defaultRowHeight="14.25"/>
  <cols>
    <col min="1" max="1" width="22.50390625" style="0" customWidth="1"/>
    <col min="2" max="2" width="13.50390625" style="0" customWidth="1"/>
    <col min="3" max="3" width="12.375" style="0" customWidth="1"/>
    <col min="4" max="4" width="16.875" style="0" customWidth="1"/>
    <col min="5" max="5" width="16.125" style="0" customWidth="1"/>
  </cols>
  <sheetData>
    <row r="1" spans="1:2" ht="15">
      <c r="A1" s="96" t="s">
        <v>1286</v>
      </c>
      <c r="B1" s="96"/>
    </row>
    <row r="2" spans="1:5" ht="32.25" customHeight="1">
      <c r="A2" s="123" t="s">
        <v>1287</v>
      </c>
      <c r="B2" s="123"/>
      <c r="C2" s="123"/>
      <c r="D2" s="123"/>
      <c r="E2" s="123"/>
    </row>
    <row r="3" spans="1:5" ht="20.25" customHeight="1">
      <c r="A3" s="124"/>
      <c r="B3" s="124"/>
      <c r="C3" s="162"/>
      <c r="D3" s="163"/>
      <c r="E3" s="164" t="s">
        <v>36</v>
      </c>
    </row>
    <row r="4" spans="1:5" s="133" customFormat="1" ht="24.75" customHeight="1">
      <c r="A4" s="126" t="s">
        <v>1288</v>
      </c>
      <c r="B4" s="126" t="s">
        <v>1289</v>
      </c>
      <c r="C4" s="126" t="s">
        <v>1290</v>
      </c>
      <c r="D4" s="126" t="s">
        <v>1291</v>
      </c>
      <c r="E4" s="126" t="s">
        <v>1292</v>
      </c>
    </row>
    <row r="5" spans="1:6" s="133" customFormat="1" ht="24.75" customHeight="1">
      <c r="A5" s="127" t="s">
        <v>1293</v>
      </c>
      <c r="B5" s="128">
        <f>SUM(B6:B9)</f>
        <v>306232</v>
      </c>
      <c r="C5" s="128">
        <f>SUM(C6:C9)</f>
        <v>5255</v>
      </c>
      <c r="D5" s="128">
        <f>SUM(D6:D9)</f>
        <v>208967</v>
      </c>
      <c r="E5" s="128">
        <f>SUM(E6:E9)</f>
        <v>92010</v>
      </c>
      <c r="F5" s="165"/>
    </row>
    <row r="6" spans="1:5" s="133" customFormat="1" ht="24.75" customHeight="1">
      <c r="A6" s="129" t="s">
        <v>1294</v>
      </c>
      <c r="B6" s="128">
        <f>SUM(C6:E6)</f>
        <v>101712</v>
      </c>
      <c r="C6" s="136">
        <v>1648</v>
      </c>
      <c r="D6" s="136">
        <v>73762</v>
      </c>
      <c r="E6" s="136">
        <v>26302</v>
      </c>
    </row>
    <row r="7" spans="1:5" s="133" customFormat="1" ht="24.75" customHeight="1">
      <c r="A7" s="129" t="s">
        <v>1295</v>
      </c>
      <c r="B7" s="128">
        <f>SUM(C7:E7)</f>
        <v>113225</v>
      </c>
      <c r="C7" s="136">
        <v>2741</v>
      </c>
      <c r="D7" s="136">
        <v>84731</v>
      </c>
      <c r="E7" s="136">
        <v>25753</v>
      </c>
    </row>
    <row r="8" spans="1:5" s="133" customFormat="1" ht="24.75" customHeight="1">
      <c r="A8" s="129" t="s">
        <v>1296</v>
      </c>
      <c r="B8" s="128">
        <f>SUM(C8:E8)</f>
        <v>66546</v>
      </c>
      <c r="C8" s="136">
        <v>836</v>
      </c>
      <c r="D8" s="136">
        <v>50740</v>
      </c>
      <c r="E8" s="136">
        <v>14970</v>
      </c>
    </row>
    <row r="9" spans="1:5" s="133" customFormat="1" ht="24.75" customHeight="1">
      <c r="A9" s="129" t="s">
        <v>1297</v>
      </c>
      <c r="B9" s="128">
        <f>SUM(C9:E9)</f>
        <v>24749</v>
      </c>
      <c r="C9" s="136">
        <v>30</v>
      </c>
      <c r="D9" s="136">
        <v>-266</v>
      </c>
      <c r="E9" s="136">
        <v>24985</v>
      </c>
    </row>
    <row r="10" spans="1:5" s="133" customFormat="1" ht="24.75" customHeight="1">
      <c r="A10" s="166"/>
      <c r="B10" s="166"/>
      <c r="C10"/>
      <c r="D10"/>
      <c r="E10"/>
    </row>
    <row r="11" spans="1:5" s="133" customFormat="1" ht="24.75" customHeight="1">
      <c r="A11" s="97"/>
      <c r="B11"/>
      <c r="C11"/>
      <c r="D11"/>
      <c r="E11"/>
    </row>
    <row r="12" spans="1:5" s="133" customFormat="1" ht="24.75" customHeight="1">
      <c r="A12"/>
      <c r="B12"/>
      <c r="C12"/>
      <c r="D12"/>
      <c r="E12"/>
    </row>
    <row r="13" spans="1:5" s="133" customFormat="1" ht="24.75" customHeight="1">
      <c r="A13"/>
      <c r="B13"/>
      <c r="C13"/>
      <c r="D13"/>
      <c r="E13"/>
    </row>
    <row r="14" spans="1:5" s="133" customFormat="1" ht="24.75" customHeight="1">
      <c r="A14"/>
      <c r="B14"/>
      <c r="C14"/>
      <c r="D14"/>
      <c r="E14"/>
    </row>
    <row r="15" spans="1:5" s="133" customFormat="1" ht="24.75" customHeight="1">
      <c r="A15"/>
      <c r="B15"/>
      <c r="C15"/>
      <c r="D15"/>
      <c r="E15"/>
    </row>
    <row r="16" spans="1:5" s="133" customFormat="1" ht="24.75" customHeight="1">
      <c r="A16"/>
      <c r="B16"/>
      <c r="C16"/>
      <c r="D16"/>
      <c r="E16"/>
    </row>
    <row r="17" spans="1:5" s="133" customFormat="1" ht="24.75" customHeight="1">
      <c r="A17"/>
      <c r="B17"/>
      <c r="C17"/>
      <c r="D17"/>
      <c r="E17"/>
    </row>
    <row r="18" spans="1:5" s="133" customFormat="1" ht="24.75" customHeight="1">
      <c r="A18"/>
      <c r="B18"/>
      <c r="C18"/>
      <c r="D18"/>
      <c r="E18"/>
    </row>
  </sheetData>
  <sheetProtection/>
  <mergeCells count="1">
    <mergeCell ref="A2:E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B21"/>
  <sheetViews>
    <sheetView workbookViewId="0" topLeftCell="A1">
      <selection activeCell="C17" sqref="C17"/>
    </sheetView>
  </sheetViews>
  <sheetFormatPr defaultColWidth="9.00390625" defaultRowHeight="14.25"/>
  <cols>
    <col min="1" max="1" width="40.625" style="0" customWidth="1"/>
    <col min="2" max="2" width="25.625" style="0" customWidth="1"/>
  </cols>
  <sheetData>
    <row r="1" ht="15">
      <c r="A1" s="96" t="s">
        <v>1298</v>
      </c>
    </row>
    <row r="2" spans="1:2" ht="46.5" customHeight="1">
      <c r="A2" s="98" t="s">
        <v>1299</v>
      </c>
      <c r="B2" s="98"/>
    </row>
    <row r="3" spans="1:2" ht="27" customHeight="1">
      <c r="A3" s="110"/>
      <c r="B3" s="111" t="s">
        <v>36</v>
      </c>
    </row>
    <row r="4" spans="1:2" s="96" customFormat="1" ht="24.75" customHeight="1">
      <c r="A4" s="112" t="s">
        <v>37</v>
      </c>
      <c r="B4" s="102" t="s">
        <v>38</v>
      </c>
    </row>
    <row r="5" spans="1:2" s="96" customFormat="1" ht="19.5" customHeight="1">
      <c r="A5" s="130" t="s">
        <v>1300</v>
      </c>
      <c r="B5" s="154">
        <v>1788433</v>
      </c>
    </row>
    <row r="6" spans="1:2" s="96" customFormat="1" ht="19.5" customHeight="1">
      <c r="A6" s="130" t="s">
        <v>1301</v>
      </c>
      <c r="B6" s="154">
        <v>1624489</v>
      </c>
    </row>
    <row r="7" spans="1:2" s="96" customFormat="1" ht="19.5" customHeight="1">
      <c r="A7" s="130" t="s">
        <v>1302</v>
      </c>
      <c r="B7" s="154"/>
    </row>
    <row r="8" spans="1:2" s="96" customFormat="1" ht="19.5" customHeight="1">
      <c r="A8" s="130" t="s">
        <v>1303</v>
      </c>
      <c r="B8" s="154">
        <v>536</v>
      </c>
    </row>
    <row r="9" spans="1:2" s="96" customFormat="1" ht="19.5" customHeight="1">
      <c r="A9" s="130" t="s">
        <v>1304</v>
      </c>
      <c r="B9" s="154">
        <v>185</v>
      </c>
    </row>
    <row r="10" spans="1:2" s="96" customFormat="1" ht="19.5" customHeight="1">
      <c r="A10" s="130" t="s">
        <v>1305</v>
      </c>
      <c r="B10" s="154">
        <v>62427</v>
      </c>
    </row>
    <row r="11" spans="1:2" s="96" customFormat="1" ht="19.5" customHeight="1">
      <c r="A11" s="130" t="s">
        <v>1306</v>
      </c>
      <c r="B11" s="154">
        <v>9351</v>
      </c>
    </row>
    <row r="12" spans="1:2" s="96" customFormat="1" ht="19.5" customHeight="1">
      <c r="A12" s="130" t="s">
        <v>1307</v>
      </c>
      <c r="B12" s="154">
        <v>8026</v>
      </c>
    </row>
    <row r="13" spans="1:2" s="96" customFormat="1" ht="19.5" customHeight="1">
      <c r="A13" s="130" t="s">
        <v>1308</v>
      </c>
      <c r="B13" s="154">
        <v>83419</v>
      </c>
    </row>
    <row r="14" spans="1:2" s="96" customFormat="1" ht="19.5" customHeight="1">
      <c r="A14" s="130" t="s">
        <v>1309</v>
      </c>
      <c r="B14" s="154"/>
    </row>
    <row r="15" spans="1:2" s="96" customFormat="1" ht="19.5" customHeight="1">
      <c r="A15" s="130" t="s">
        <v>1310</v>
      </c>
      <c r="B15" s="154">
        <v>898099</v>
      </c>
    </row>
    <row r="16" spans="1:2" s="96" customFormat="1" ht="19.5" customHeight="1">
      <c r="A16" s="130" t="s">
        <v>1311</v>
      </c>
      <c r="B16" s="154">
        <v>45363</v>
      </c>
    </row>
    <row r="17" spans="1:2" s="96" customFormat="1" ht="19.5" customHeight="1">
      <c r="A17" s="130" t="s">
        <v>1312</v>
      </c>
      <c r="B17" s="154">
        <v>14773</v>
      </c>
    </row>
    <row r="18" spans="1:2" s="96" customFormat="1" ht="19.5" customHeight="1">
      <c r="A18" s="130" t="s">
        <v>1313</v>
      </c>
      <c r="B18" s="154">
        <v>236393</v>
      </c>
    </row>
    <row r="19" spans="1:2" s="96" customFormat="1" ht="24.75" customHeight="1">
      <c r="A19" s="116" t="s">
        <v>1314</v>
      </c>
      <c r="B19" s="109">
        <f>B5+B15+B16+B17+B18</f>
        <v>2983061</v>
      </c>
    </row>
    <row r="20" spans="1:2" ht="30" customHeight="1">
      <c r="A20" s="84"/>
      <c r="B20" s="84"/>
    </row>
    <row r="21" spans="1:2" ht="30" customHeight="1">
      <c r="A21" s="84"/>
      <c r="B21" s="84"/>
    </row>
    <row r="22" ht="30" customHeight="1"/>
    <row r="23" ht="30" customHeight="1"/>
    <row r="24" ht="30" customHeight="1"/>
    <row r="25" ht="30" customHeight="1"/>
    <row r="26"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B283"/>
  <sheetViews>
    <sheetView workbookViewId="0" topLeftCell="A262">
      <selection activeCell="A3" sqref="A3"/>
    </sheetView>
  </sheetViews>
  <sheetFormatPr defaultColWidth="9.00390625" defaultRowHeight="14.25"/>
  <cols>
    <col min="1" max="1" width="59.00390625" style="0" customWidth="1"/>
    <col min="2" max="2" width="25.625" style="161" customWidth="1"/>
    <col min="3" max="3" width="33.125" style="0" customWidth="1"/>
  </cols>
  <sheetData>
    <row r="1" ht="15">
      <c r="A1" s="96" t="s">
        <v>1315</v>
      </c>
    </row>
    <row r="2" spans="1:2" ht="30.75" customHeight="1">
      <c r="A2" s="98" t="s">
        <v>1316</v>
      </c>
      <c r="B2" s="98"/>
    </row>
    <row r="3" spans="1:2" ht="18.75" customHeight="1">
      <c r="A3" s="99"/>
      <c r="B3" s="100" t="s">
        <v>36</v>
      </c>
    </row>
    <row r="4" spans="1:2" ht="24.75" customHeight="1">
      <c r="A4" s="112" t="s">
        <v>37</v>
      </c>
      <c r="B4" s="102" t="s">
        <v>38</v>
      </c>
    </row>
    <row r="5" spans="1:2" ht="19.5" customHeight="1">
      <c r="A5" s="127" t="s">
        <v>1317</v>
      </c>
      <c r="B5" s="154">
        <v>2366737</v>
      </c>
    </row>
    <row r="6" spans="1:2" ht="19.5" customHeight="1">
      <c r="A6" s="147" t="s">
        <v>396</v>
      </c>
      <c r="B6" s="154">
        <v>0</v>
      </c>
    </row>
    <row r="7" spans="1:2" ht="19.5" customHeight="1">
      <c r="A7" s="147" t="s">
        <v>1318</v>
      </c>
      <c r="B7" s="154">
        <v>0</v>
      </c>
    </row>
    <row r="8" spans="1:2" ht="19.5" customHeight="1">
      <c r="A8" s="149" t="s">
        <v>1319</v>
      </c>
      <c r="B8" s="154">
        <v>0</v>
      </c>
    </row>
    <row r="9" spans="1:2" ht="19.5" customHeight="1">
      <c r="A9" s="149" t="s">
        <v>1320</v>
      </c>
      <c r="B9" s="154">
        <v>0</v>
      </c>
    </row>
    <row r="10" spans="1:2" ht="19.5" customHeight="1">
      <c r="A10" s="149" t="s">
        <v>1321</v>
      </c>
      <c r="B10" s="154">
        <v>0</v>
      </c>
    </row>
    <row r="11" spans="1:2" ht="19.5" customHeight="1">
      <c r="A11" s="149" t="s">
        <v>1322</v>
      </c>
      <c r="B11" s="154">
        <v>0</v>
      </c>
    </row>
    <row r="12" spans="1:2" ht="19.5" customHeight="1">
      <c r="A12" s="149" t="s">
        <v>1323</v>
      </c>
      <c r="B12" s="154">
        <v>0</v>
      </c>
    </row>
    <row r="13" spans="1:2" ht="19.5" customHeight="1">
      <c r="A13" s="149" t="s">
        <v>1324</v>
      </c>
      <c r="B13" s="154">
        <v>0</v>
      </c>
    </row>
    <row r="14" spans="1:2" ht="19.5" customHeight="1">
      <c r="A14" s="147" t="s">
        <v>445</v>
      </c>
      <c r="B14" s="154">
        <v>135</v>
      </c>
    </row>
    <row r="15" spans="1:2" s="153" customFormat="1" ht="17.25" customHeight="1">
      <c r="A15" s="147" t="s">
        <v>1325</v>
      </c>
      <c r="B15" s="154">
        <v>107</v>
      </c>
    </row>
    <row r="16" spans="1:2" s="153" customFormat="1" ht="17.25" customHeight="1">
      <c r="A16" s="149" t="s">
        <v>1326</v>
      </c>
      <c r="B16" s="154">
        <v>26</v>
      </c>
    </row>
    <row r="17" spans="1:2" s="153" customFormat="1" ht="17.25" customHeight="1">
      <c r="A17" s="149" t="s">
        <v>1327</v>
      </c>
      <c r="B17" s="154">
        <v>0</v>
      </c>
    </row>
    <row r="18" spans="1:2" ht="19.5" customHeight="1">
      <c r="A18" s="149" t="s">
        <v>1328</v>
      </c>
      <c r="B18" s="154">
        <v>0</v>
      </c>
    </row>
    <row r="19" spans="1:2" s="153" customFormat="1" ht="17.25" customHeight="1">
      <c r="A19" s="149" t="s">
        <v>1329</v>
      </c>
      <c r="B19" s="154">
        <v>0</v>
      </c>
    </row>
    <row r="20" spans="1:2" s="153" customFormat="1" ht="17.25" customHeight="1">
      <c r="A20" s="149" t="s">
        <v>1330</v>
      </c>
      <c r="B20" s="154">
        <v>81</v>
      </c>
    </row>
    <row r="21" spans="1:2" ht="19.5" customHeight="1">
      <c r="A21" s="147" t="s">
        <v>1331</v>
      </c>
      <c r="B21" s="154">
        <v>28</v>
      </c>
    </row>
    <row r="22" spans="1:2" ht="19.5" customHeight="1">
      <c r="A22" s="149" t="s">
        <v>1332</v>
      </c>
      <c r="B22" s="154">
        <v>0</v>
      </c>
    </row>
    <row r="23" spans="1:2" s="153" customFormat="1" ht="17.25" customHeight="1">
      <c r="A23" s="149" t="s">
        <v>1333</v>
      </c>
      <c r="B23" s="154">
        <v>0</v>
      </c>
    </row>
    <row r="24" spans="1:2" s="153" customFormat="1" ht="17.25" customHeight="1">
      <c r="A24" s="149" t="s">
        <v>1334</v>
      </c>
      <c r="B24" s="154">
        <v>0</v>
      </c>
    </row>
    <row r="25" spans="1:2" s="153" customFormat="1" ht="17.25" customHeight="1">
      <c r="A25" s="149" t="s">
        <v>1335</v>
      </c>
      <c r="B25" s="154">
        <v>28</v>
      </c>
    </row>
    <row r="26" spans="1:2" s="153" customFormat="1" ht="17.25" customHeight="1">
      <c r="A26" s="149" t="s">
        <v>1336</v>
      </c>
      <c r="B26" s="154">
        <v>0</v>
      </c>
    </row>
    <row r="27" spans="1:2" s="153" customFormat="1" ht="17.25" customHeight="1">
      <c r="A27" s="147" t="s">
        <v>1337</v>
      </c>
      <c r="B27" s="154">
        <v>0</v>
      </c>
    </row>
    <row r="28" spans="1:2" s="153" customFormat="1" ht="17.25" customHeight="1">
      <c r="A28" s="149" t="s">
        <v>1338</v>
      </c>
      <c r="B28" s="154">
        <v>0</v>
      </c>
    </row>
    <row r="29" spans="1:2" s="153" customFormat="1" ht="17.25" customHeight="1">
      <c r="A29" s="149" t="s">
        <v>1339</v>
      </c>
      <c r="B29" s="154">
        <v>0</v>
      </c>
    </row>
    <row r="30" spans="1:2" s="153" customFormat="1" ht="17.25" customHeight="1">
      <c r="A30" s="147" t="s">
        <v>487</v>
      </c>
      <c r="B30" s="154">
        <v>28135</v>
      </c>
    </row>
    <row r="31" spans="1:2" s="153" customFormat="1" ht="17.25" customHeight="1">
      <c r="A31" s="147" t="s">
        <v>1340</v>
      </c>
      <c r="B31" s="154">
        <v>28044</v>
      </c>
    </row>
    <row r="32" spans="1:2" s="153" customFormat="1" ht="17.25" customHeight="1">
      <c r="A32" s="149" t="s">
        <v>1341</v>
      </c>
      <c r="B32" s="154">
        <v>13821</v>
      </c>
    </row>
    <row r="33" spans="1:2" s="153" customFormat="1" ht="17.25" customHeight="1">
      <c r="A33" s="149" t="s">
        <v>1342</v>
      </c>
      <c r="B33" s="154">
        <v>14158</v>
      </c>
    </row>
    <row r="34" spans="1:2" s="153" customFormat="1" ht="17.25" customHeight="1">
      <c r="A34" s="149" t="s">
        <v>1343</v>
      </c>
      <c r="B34" s="154">
        <v>65</v>
      </c>
    </row>
    <row r="35" spans="1:2" ht="19.5" customHeight="1">
      <c r="A35" s="147" t="s">
        <v>1344</v>
      </c>
      <c r="B35" s="154">
        <v>91</v>
      </c>
    </row>
    <row r="36" spans="1:2" s="153" customFormat="1" ht="17.25" customHeight="1">
      <c r="A36" s="149" t="s">
        <v>1341</v>
      </c>
      <c r="B36" s="131">
        <v>0</v>
      </c>
    </row>
    <row r="37" spans="1:2" ht="19.5" customHeight="1">
      <c r="A37" s="149" t="s">
        <v>1342</v>
      </c>
      <c r="B37" s="154">
        <v>91</v>
      </c>
    </row>
    <row r="38" spans="1:2" ht="19.5" customHeight="1">
      <c r="A38" s="149" t="s">
        <v>1345</v>
      </c>
      <c r="B38" s="154">
        <v>0</v>
      </c>
    </row>
    <row r="39" spans="1:2" s="153" customFormat="1" ht="17.25" customHeight="1">
      <c r="A39" s="147" t="s">
        <v>1346</v>
      </c>
      <c r="B39" s="154">
        <v>0</v>
      </c>
    </row>
    <row r="40" spans="1:2" s="153" customFormat="1" ht="17.25" customHeight="1">
      <c r="A40" s="149" t="s">
        <v>1342</v>
      </c>
      <c r="B40" s="154">
        <v>0</v>
      </c>
    </row>
    <row r="41" spans="1:2" s="153" customFormat="1" ht="17.25" customHeight="1">
      <c r="A41" s="149" t="s">
        <v>1347</v>
      </c>
      <c r="B41" s="154">
        <v>0</v>
      </c>
    </row>
    <row r="42" spans="1:2" s="153" customFormat="1" ht="17.25" customHeight="1">
      <c r="A42" s="147" t="s">
        <v>657</v>
      </c>
      <c r="B42" s="154">
        <v>0</v>
      </c>
    </row>
    <row r="43" spans="1:2" ht="19.5" customHeight="1">
      <c r="A43" s="147" t="s">
        <v>1348</v>
      </c>
      <c r="B43" s="154">
        <v>0</v>
      </c>
    </row>
    <row r="44" spans="1:2" s="153" customFormat="1" ht="17.25" customHeight="1">
      <c r="A44" s="149" t="s">
        <v>1349</v>
      </c>
      <c r="B44" s="154">
        <v>0</v>
      </c>
    </row>
    <row r="45" spans="1:2" s="153" customFormat="1" ht="17.25" customHeight="1">
      <c r="A45" s="149" t="s">
        <v>1350</v>
      </c>
      <c r="B45" s="154">
        <v>0</v>
      </c>
    </row>
    <row r="46" spans="1:2" s="153" customFormat="1" ht="17.25" customHeight="1">
      <c r="A46" s="149" t="s">
        <v>1351</v>
      </c>
      <c r="B46" s="154">
        <v>0</v>
      </c>
    </row>
    <row r="47" spans="1:2" ht="19.5" customHeight="1">
      <c r="A47" s="149" t="s">
        <v>1352</v>
      </c>
      <c r="B47" s="154">
        <v>0</v>
      </c>
    </row>
    <row r="48" spans="1:2" s="153" customFormat="1" ht="17.25" customHeight="1">
      <c r="A48" s="147" t="s">
        <v>1353</v>
      </c>
      <c r="B48" s="154">
        <v>0</v>
      </c>
    </row>
    <row r="49" spans="1:2" s="153" customFormat="1" ht="17.25" customHeight="1">
      <c r="A49" s="149" t="s">
        <v>1354</v>
      </c>
      <c r="B49" s="154">
        <v>0</v>
      </c>
    </row>
    <row r="50" spans="1:2" ht="19.5" customHeight="1">
      <c r="A50" s="149" t="s">
        <v>1355</v>
      </c>
      <c r="B50" s="154">
        <v>0</v>
      </c>
    </row>
    <row r="51" spans="1:2" s="153" customFormat="1" ht="17.25" customHeight="1">
      <c r="A51" s="149" t="s">
        <v>1356</v>
      </c>
      <c r="B51" s="154">
        <v>0</v>
      </c>
    </row>
    <row r="52" spans="1:2" s="153" customFormat="1" ht="17.25" customHeight="1">
      <c r="A52" s="149" t="s">
        <v>1357</v>
      </c>
      <c r="B52" s="154">
        <v>0</v>
      </c>
    </row>
    <row r="53" spans="1:2" ht="19.5" customHeight="1">
      <c r="A53" s="147" t="s">
        <v>728</v>
      </c>
      <c r="B53" s="154">
        <v>1487884</v>
      </c>
    </row>
    <row r="54" spans="1:2" ht="19.5" customHeight="1">
      <c r="A54" s="147" t="s">
        <v>1358</v>
      </c>
      <c r="B54" s="154">
        <v>1419902</v>
      </c>
    </row>
    <row r="55" spans="1:2" s="153" customFormat="1" ht="17.25" customHeight="1">
      <c r="A55" s="149" t="s">
        <v>1359</v>
      </c>
      <c r="B55" s="154">
        <v>365196</v>
      </c>
    </row>
    <row r="56" spans="1:2" s="153" customFormat="1" ht="17.25" customHeight="1">
      <c r="A56" s="149" t="s">
        <v>1360</v>
      </c>
      <c r="B56" s="154">
        <v>28563</v>
      </c>
    </row>
    <row r="57" spans="1:2" s="153" customFormat="1" ht="17.25" customHeight="1">
      <c r="A57" s="149" t="s">
        <v>1361</v>
      </c>
      <c r="B57" s="154">
        <v>219753</v>
      </c>
    </row>
    <row r="58" spans="1:2" ht="19.5" customHeight="1">
      <c r="A58" s="149" t="s">
        <v>1362</v>
      </c>
      <c r="B58" s="154">
        <v>118985</v>
      </c>
    </row>
    <row r="59" spans="1:2" ht="19.5" customHeight="1">
      <c r="A59" s="149" t="s">
        <v>1363</v>
      </c>
      <c r="B59" s="154">
        <v>3661</v>
      </c>
    </row>
    <row r="60" spans="1:2" s="153" customFormat="1" ht="17.25" customHeight="1">
      <c r="A60" s="149" t="s">
        <v>1364</v>
      </c>
      <c r="B60" s="154">
        <v>5430</v>
      </c>
    </row>
    <row r="61" spans="1:2" s="153" customFormat="1" ht="17.25" customHeight="1">
      <c r="A61" s="149" t="s">
        <v>1365</v>
      </c>
      <c r="B61" s="154">
        <v>0</v>
      </c>
    </row>
    <row r="62" spans="1:2" s="153" customFormat="1" ht="17.25" customHeight="1">
      <c r="A62" s="149" t="s">
        <v>1366</v>
      </c>
      <c r="B62" s="154">
        <v>15731</v>
      </c>
    </row>
    <row r="63" spans="1:2" s="153" customFormat="1" ht="17.25" customHeight="1">
      <c r="A63" s="149" t="s">
        <v>1367</v>
      </c>
      <c r="B63" s="154">
        <v>18461</v>
      </c>
    </row>
    <row r="64" spans="1:2" ht="19.5" customHeight="1">
      <c r="A64" s="149" t="s">
        <v>1368</v>
      </c>
      <c r="B64" s="154">
        <v>1</v>
      </c>
    </row>
    <row r="65" spans="1:2" ht="19.5" customHeight="1">
      <c r="A65" s="149" t="s">
        <v>1034</v>
      </c>
      <c r="B65" s="154">
        <v>0</v>
      </c>
    </row>
    <row r="66" spans="1:2" ht="19.5" customHeight="1">
      <c r="A66" s="149" t="s">
        <v>1369</v>
      </c>
      <c r="B66" s="154">
        <v>644121</v>
      </c>
    </row>
    <row r="67" spans="1:2" ht="19.5" customHeight="1">
      <c r="A67" s="147" t="s">
        <v>1370</v>
      </c>
      <c r="B67" s="154">
        <v>0</v>
      </c>
    </row>
    <row r="68" spans="1:2" ht="19.5" customHeight="1">
      <c r="A68" s="149" t="s">
        <v>1359</v>
      </c>
      <c r="B68" s="154">
        <v>0</v>
      </c>
    </row>
    <row r="69" spans="1:2" ht="19.5" customHeight="1">
      <c r="A69" s="149" t="s">
        <v>1360</v>
      </c>
      <c r="B69" s="154">
        <v>0</v>
      </c>
    </row>
    <row r="70" spans="1:2" s="153" customFormat="1" ht="17.25" customHeight="1">
      <c r="A70" s="149" t="s">
        <v>1371</v>
      </c>
      <c r="B70" s="154">
        <v>0</v>
      </c>
    </row>
    <row r="71" spans="1:2" s="153" customFormat="1" ht="17.25" customHeight="1">
      <c r="A71" s="147" t="s">
        <v>1372</v>
      </c>
      <c r="B71" s="154">
        <v>208</v>
      </c>
    </row>
    <row r="72" spans="1:2" ht="19.5" customHeight="1">
      <c r="A72" s="147" t="s">
        <v>1373</v>
      </c>
      <c r="B72" s="154">
        <v>57805</v>
      </c>
    </row>
    <row r="73" spans="1:2" s="153" customFormat="1" ht="17.25" customHeight="1">
      <c r="A73" s="149" t="s">
        <v>1374</v>
      </c>
      <c r="B73" s="154">
        <v>12658</v>
      </c>
    </row>
    <row r="74" spans="1:2" ht="19.5" customHeight="1">
      <c r="A74" s="149" t="s">
        <v>1375</v>
      </c>
      <c r="B74" s="154">
        <v>472</v>
      </c>
    </row>
    <row r="75" spans="1:2" ht="19.5" customHeight="1">
      <c r="A75" s="149" t="s">
        <v>1376</v>
      </c>
      <c r="B75" s="154">
        <v>0</v>
      </c>
    </row>
    <row r="76" spans="1:2" s="153" customFormat="1" ht="17.25" customHeight="1">
      <c r="A76" s="149" t="s">
        <v>1377</v>
      </c>
      <c r="B76" s="154">
        <v>148</v>
      </c>
    </row>
    <row r="77" spans="1:2" s="153" customFormat="1" ht="17.25" customHeight="1">
      <c r="A77" s="149" t="s">
        <v>1378</v>
      </c>
      <c r="B77" s="154">
        <v>44527</v>
      </c>
    </row>
    <row r="78" spans="1:2" s="153" customFormat="1" ht="17.25" customHeight="1">
      <c r="A78" s="147" t="s">
        <v>1379</v>
      </c>
      <c r="B78" s="154">
        <v>9529</v>
      </c>
    </row>
    <row r="79" spans="1:2" ht="19.5" customHeight="1">
      <c r="A79" s="149" t="s">
        <v>1380</v>
      </c>
      <c r="B79" s="154">
        <v>8248</v>
      </c>
    </row>
    <row r="80" spans="1:2" s="153" customFormat="1" ht="17.25" customHeight="1">
      <c r="A80" s="149" t="s">
        <v>1381</v>
      </c>
      <c r="B80" s="154">
        <v>81</v>
      </c>
    </row>
    <row r="81" spans="1:2" s="153" customFormat="1" ht="17.25" customHeight="1">
      <c r="A81" s="149" t="s">
        <v>1382</v>
      </c>
      <c r="B81" s="154">
        <v>1200</v>
      </c>
    </row>
    <row r="82" spans="1:2" s="153" customFormat="1" ht="17.25" customHeight="1">
      <c r="A82" s="147" t="s">
        <v>1383</v>
      </c>
      <c r="B82" s="154">
        <v>0</v>
      </c>
    </row>
    <row r="83" spans="1:2" s="153" customFormat="1" ht="17.25" customHeight="1">
      <c r="A83" s="149" t="s">
        <v>1384</v>
      </c>
      <c r="B83" s="154">
        <v>0</v>
      </c>
    </row>
    <row r="84" spans="1:2" s="153" customFormat="1" ht="17.25" customHeight="1">
      <c r="A84" s="149" t="s">
        <v>1385</v>
      </c>
      <c r="B84" s="154">
        <v>0</v>
      </c>
    </row>
    <row r="85" spans="1:2" ht="19.5" customHeight="1">
      <c r="A85" s="149" t="s">
        <v>1386</v>
      </c>
      <c r="B85" s="154">
        <v>0</v>
      </c>
    </row>
    <row r="86" spans="1:2" s="153" customFormat="1" ht="17.25" customHeight="1">
      <c r="A86" s="147" t="s">
        <v>1387</v>
      </c>
      <c r="B86" s="154">
        <v>0</v>
      </c>
    </row>
    <row r="87" spans="1:2" s="153" customFormat="1" ht="17.25" customHeight="1">
      <c r="A87" s="149" t="s">
        <v>1384</v>
      </c>
      <c r="B87" s="154">
        <v>0</v>
      </c>
    </row>
    <row r="88" spans="1:2" s="153" customFormat="1" ht="17.25" customHeight="1">
      <c r="A88" s="149" t="s">
        <v>1385</v>
      </c>
      <c r="B88" s="154">
        <v>0</v>
      </c>
    </row>
    <row r="89" spans="1:2" s="153" customFormat="1" ht="17.25" customHeight="1">
      <c r="A89" s="149" t="s">
        <v>1388</v>
      </c>
      <c r="B89" s="154">
        <v>0</v>
      </c>
    </row>
    <row r="90" spans="1:2" s="153" customFormat="1" ht="17.25" customHeight="1">
      <c r="A90" s="147" t="s">
        <v>1389</v>
      </c>
      <c r="B90" s="154">
        <v>440</v>
      </c>
    </row>
    <row r="91" spans="1:2" s="153" customFormat="1" ht="17.25" customHeight="1">
      <c r="A91" s="149" t="s">
        <v>1390</v>
      </c>
      <c r="B91" s="154">
        <v>0</v>
      </c>
    </row>
    <row r="92" spans="1:2" s="153" customFormat="1" ht="17.25" customHeight="1">
      <c r="A92" s="149" t="s">
        <v>1391</v>
      </c>
      <c r="B92" s="154">
        <v>20</v>
      </c>
    </row>
    <row r="93" spans="1:2" s="153" customFormat="1" ht="17.25" customHeight="1">
      <c r="A93" s="149" t="s">
        <v>1392</v>
      </c>
      <c r="B93" s="154">
        <v>0</v>
      </c>
    </row>
    <row r="94" spans="1:2" ht="19.5" customHeight="1">
      <c r="A94" s="149" t="s">
        <v>1393</v>
      </c>
      <c r="B94" s="154">
        <v>0</v>
      </c>
    </row>
    <row r="95" spans="1:2" s="153" customFormat="1" ht="17.25" customHeight="1">
      <c r="A95" s="149" t="s">
        <v>1394</v>
      </c>
      <c r="B95" s="154">
        <v>420</v>
      </c>
    </row>
    <row r="96" spans="1:2" s="153" customFormat="1" ht="17.25" customHeight="1">
      <c r="A96" s="147" t="s">
        <v>1395</v>
      </c>
      <c r="B96" s="154">
        <v>0</v>
      </c>
    </row>
    <row r="97" spans="1:2" s="153" customFormat="1" ht="17.25" customHeight="1">
      <c r="A97" s="149" t="s">
        <v>1396</v>
      </c>
      <c r="B97" s="154">
        <v>0</v>
      </c>
    </row>
    <row r="98" spans="1:2" s="153" customFormat="1" ht="17.25" customHeight="1">
      <c r="A98" s="149" t="s">
        <v>1397</v>
      </c>
      <c r="B98" s="154">
        <v>0</v>
      </c>
    </row>
    <row r="99" spans="1:2" s="153" customFormat="1" ht="17.25" customHeight="1">
      <c r="A99" s="147" t="s">
        <v>1398</v>
      </c>
      <c r="B99" s="154">
        <v>0</v>
      </c>
    </row>
    <row r="100" spans="1:2" s="153" customFormat="1" ht="17.25" customHeight="1">
      <c r="A100" s="149" t="s">
        <v>1384</v>
      </c>
      <c r="B100" s="154">
        <v>0</v>
      </c>
    </row>
    <row r="101" spans="1:2" s="153" customFormat="1" ht="17.25" customHeight="1">
      <c r="A101" s="149" t="s">
        <v>1385</v>
      </c>
      <c r="B101" s="154">
        <v>0</v>
      </c>
    </row>
    <row r="102" spans="1:2" s="153" customFormat="1" ht="17.25" customHeight="1">
      <c r="A102" s="149" t="s">
        <v>1399</v>
      </c>
      <c r="B102" s="154">
        <v>0</v>
      </c>
    </row>
    <row r="103" spans="1:2" s="153" customFormat="1" ht="17.25" customHeight="1">
      <c r="A103" s="149" t="s">
        <v>1400</v>
      </c>
      <c r="B103" s="154">
        <v>0</v>
      </c>
    </row>
    <row r="104" spans="1:2" s="153" customFormat="1" ht="17.25" customHeight="1">
      <c r="A104" s="149" t="s">
        <v>1401</v>
      </c>
      <c r="B104" s="154">
        <v>0</v>
      </c>
    </row>
    <row r="105" spans="1:2" s="153" customFormat="1" ht="17.25" customHeight="1">
      <c r="A105" s="149" t="s">
        <v>1402</v>
      </c>
      <c r="B105" s="154">
        <v>0</v>
      </c>
    </row>
    <row r="106" spans="1:2" s="153" customFormat="1" ht="17.25" customHeight="1">
      <c r="A106" s="149" t="s">
        <v>1403</v>
      </c>
      <c r="B106" s="154">
        <v>0</v>
      </c>
    </row>
    <row r="107" spans="1:2" s="153" customFormat="1" ht="17.25" customHeight="1">
      <c r="A107" s="149" t="s">
        <v>1404</v>
      </c>
      <c r="B107" s="154">
        <v>0</v>
      </c>
    </row>
    <row r="108" spans="1:2" s="153" customFormat="1" ht="17.25" customHeight="1">
      <c r="A108" s="147" t="s">
        <v>748</v>
      </c>
      <c r="B108" s="154">
        <v>18</v>
      </c>
    </row>
    <row r="109" spans="1:2" s="153" customFormat="1" ht="17.25" customHeight="1">
      <c r="A109" s="147" t="s">
        <v>1405</v>
      </c>
      <c r="B109" s="154">
        <v>18</v>
      </c>
    </row>
    <row r="110" spans="1:2" s="153" customFormat="1" ht="17.25" customHeight="1">
      <c r="A110" s="149" t="s">
        <v>1342</v>
      </c>
      <c r="B110" s="154">
        <v>18</v>
      </c>
    </row>
    <row r="111" spans="1:2" s="153" customFormat="1" ht="17.25" customHeight="1">
      <c r="A111" s="149" t="s">
        <v>1406</v>
      </c>
      <c r="B111" s="154">
        <v>0</v>
      </c>
    </row>
    <row r="112" spans="1:2" s="153" customFormat="1" ht="17.25" customHeight="1">
      <c r="A112" s="149" t="s">
        <v>1407</v>
      </c>
      <c r="B112" s="154">
        <v>0</v>
      </c>
    </row>
    <row r="113" spans="1:2" s="153" customFormat="1" ht="17.25" customHeight="1">
      <c r="A113" s="149" t="s">
        <v>1408</v>
      </c>
      <c r="B113" s="154">
        <v>0</v>
      </c>
    </row>
    <row r="114" spans="1:2" s="153" customFormat="1" ht="17.25" customHeight="1">
      <c r="A114" s="147" t="s">
        <v>1409</v>
      </c>
      <c r="B114" s="154">
        <v>0</v>
      </c>
    </row>
    <row r="115" spans="1:2" s="153" customFormat="1" ht="17.25" customHeight="1">
      <c r="A115" s="149" t="s">
        <v>1342</v>
      </c>
      <c r="B115" s="154">
        <v>0</v>
      </c>
    </row>
    <row r="116" spans="1:2" s="153" customFormat="1" ht="17.25" customHeight="1">
      <c r="A116" s="149" t="s">
        <v>1406</v>
      </c>
      <c r="B116" s="154">
        <v>0</v>
      </c>
    </row>
    <row r="117" spans="1:2" s="153" customFormat="1" ht="17.25" customHeight="1">
      <c r="A117" s="149" t="s">
        <v>1410</v>
      </c>
      <c r="B117" s="154">
        <v>0</v>
      </c>
    </row>
    <row r="118" spans="1:2" s="153" customFormat="1" ht="17.25" customHeight="1">
      <c r="A118" s="149" t="s">
        <v>1411</v>
      </c>
      <c r="B118" s="154">
        <v>0</v>
      </c>
    </row>
    <row r="119" spans="1:2" s="153" customFormat="1" ht="17.25" customHeight="1">
      <c r="A119" s="147" t="s">
        <v>1412</v>
      </c>
      <c r="B119" s="154">
        <v>0</v>
      </c>
    </row>
    <row r="120" spans="1:2" s="153" customFormat="1" ht="17.25" customHeight="1">
      <c r="A120" s="149" t="s">
        <v>813</v>
      </c>
      <c r="B120" s="154">
        <v>0</v>
      </c>
    </row>
    <row r="121" spans="1:2" s="153" customFormat="1" ht="17.25" customHeight="1">
      <c r="A121" s="149" t="s">
        <v>1413</v>
      </c>
      <c r="B121" s="154">
        <v>0</v>
      </c>
    </row>
    <row r="122" spans="1:2" s="153" customFormat="1" ht="17.25" customHeight="1">
      <c r="A122" s="149" t="s">
        <v>1414</v>
      </c>
      <c r="B122" s="154">
        <v>0</v>
      </c>
    </row>
    <row r="123" spans="1:2" s="153" customFormat="1" ht="17.25" customHeight="1">
      <c r="A123" s="149" t="s">
        <v>1415</v>
      </c>
      <c r="B123" s="154">
        <v>0</v>
      </c>
    </row>
    <row r="124" spans="1:2" s="153" customFormat="1" ht="17.25" customHeight="1">
      <c r="A124" s="147" t="s">
        <v>1416</v>
      </c>
      <c r="B124" s="154">
        <v>0</v>
      </c>
    </row>
    <row r="125" spans="1:2" s="153" customFormat="1" ht="17.25" customHeight="1">
      <c r="A125" s="149" t="s">
        <v>1417</v>
      </c>
      <c r="B125" s="154">
        <v>0</v>
      </c>
    </row>
    <row r="126" spans="1:2" s="153" customFormat="1" ht="17.25" customHeight="1">
      <c r="A126" s="149" t="s">
        <v>1418</v>
      </c>
      <c r="B126" s="154">
        <v>0</v>
      </c>
    </row>
    <row r="127" spans="1:2" s="153" customFormat="1" ht="17.25" customHeight="1">
      <c r="A127" s="147" t="s">
        <v>1419</v>
      </c>
      <c r="B127" s="154">
        <v>0</v>
      </c>
    </row>
    <row r="128" spans="1:2" s="153" customFormat="1" ht="17.25" customHeight="1">
      <c r="A128" s="149" t="s">
        <v>1420</v>
      </c>
      <c r="B128" s="154">
        <v>0</v>
      </c>
    </row>
    <row r="129" spans="1:2" s="153" customFormat="1" ht="17.25" customHeight="1">
      <c r="A129" s="149" t="s">
        <v>1421</v>
      </c>
      <c r="B129" s="154">
        <v>0</v>
      </c>
    </row>
    <row r="130" spans="1:2" s="153" customFormat="1" ht="17.25" customHeight="1">
      <c r="A130" s="149" t="s">
        <v>1422</v>
      </c>
      <c r="B130" s="154">
        <v>0</v>
      </c>
    </row>
    <row r="131" spans="1:2" s="153" customFormat="1" ht="17.25" customHeight="1">
      <c r="A131" s="149" t="s">
        <v>1423</v>
      </c>
      <c r="B131" s="154">
        <v>0</v>
      </c>
    </row>
    <row r="132" spans="1:2" s="153" customFormat="1" ht="17.25" customHeight="1">
      <c r="A132" s="147" t="s">
        <v>844</v>
      </c>
      <c r="B132" s="154">
        <v>997</v>
      </c>
    </row>
    <row r="133" spans="1:2" s="153" customFormat="1" ht="17.25" customHeight="1">
      <c r="A133" s="147" t="s">
        <v>1424</v>
      </c>
      <c r="B133" s="154">
        <v>0</v>
      </c>
    </row>
    <row r="134" spans="1:2" s="153" customFormat="1" ht="17.25" customHeight="1">
      <c r="A134" s="149" t="s">
        <v>846</v>
      </c>
      <c r="B134" s="154">
        <v>0</v>
      </c>
    </row>
    <row r="135" spans="1:2" s="153" customFormat="1" ht="17.25" customHeight="1">
      <c r="A135" s="149" t="s">
        <v>847</v>
      </c>
      <c r="B135" s="154">
        <v>0</v>
      </c>
    </row>
    <row r="136" spans="1:2" s="153" customFormat="1" ht="17.25" customHeight="1">
      <c r="A136" s="149" t="s">
        <v>1425</v>
      </c>
      <c r="B136" s="154">
        <v>0</v>
      </c>
    </row>
    <row r="137" spans="1:2" s="153" customFormat="1" ht="17.25" customHeight="1">
      <c r="A137" s="149" t="s">
        <v>1426</v>
      </c>
      <c r="B137" s="154">
        <v>0</v>
      </c>
    </row>
    <row r="138" spans="1:2" s="153" customFormat="1" ht="17.25" customHeight="1">
      <c r="A138" s="147" t="s">
        <v>1427</v>
      </c>
      <c r="B138" s="154">
        <v>0</v>
      </c>
    </row>
    <row r="139" spans="1:2" s="153" customFormat="1" ht="17.25" customHeight="1">
      <c r="A139" s="149" t="s">
        <v>1425</v>
      </c>
      <c r="B139" s="154">
        <v>0</v>
      </c>
    </row>
    <row r="140" spans="1:2" s="153" customFormat="1" ht="17.25" customHeight="1">
      <c r="A140" s="149" t="s">
        <v>1428</v>
      </c>
      <c r="B140" s="154">
        <v>0</v>
      </c>
    </row>
    <row r="141" spans="1:2" s="153" customFormat="1" ht="17.25" customHeight="1">
      <c r="A141" s="149" t="s">
        <v>1429</v>
      </c>
      <c r="B141" s="154">
        <v>0</v>
      </c>
    </row>
    <row r="142" spans="1:2" s="153" customFormat="1" ht="17.25" customHeight="1">
      <c r="A142" s="149" t="s">
        <v>1430</v>
      </c>
      <c r="B142" s="154">
        <v>0</v>
      </c>
    </row>
    <row r="143" spans="1:2" s="153" customFormat="1" ht="17.25" customHeight="1">
      <c r="A143" s="147" t="s">
        <v>1431</v>
      </c>
      <c r="B143" s="154">
        <v>20</v>
      </c>
    </row>
    <row r="144" spans="1:2" s="153" customFormat="1" ht="17.25" customHeight="1">
      <c r="A144" s="149" t="s">
        <v>853</v>
      </c>
      <c r="B144" s="154">
        <v>0</v>
      </c>
    </row>
    <row r="145" spans="1:2" s="153" customFormat="1" ht="17.25" customHeight="1">
      <c r="A145" s="149" t="s">
        <v>1432</v>
      </c>
      <c r="B145" s="154">
        <v>20</v>
      </c>
    </row>
    <row r="146" spans="1:2" s="153" customFormat="1" ht="17.25" customHeight="1">
      <c r="A146" s="149" t="s">
        <v>1433</v>
      </c>
      <c r="B146" s="154">
        <v>0</v>
      </c>
    </row>
    <row r="147" spans="1:2" s="153" customFormat="1" ht="17.25" customHeight="1">
      <c r="A147" s="149" t="s">
        <v>1434</v>
      </c>
      <c r="B147" s="154">
        <v>0</v>
      </c>
    </row>
    <row r="148" spans="1:2" s="153" customFormat="1" ht="17.25" customHeight="1">
      <c r="A148" s="147" t="s">
        <v>1435</v>
      </c>
      <c r="B148" s="154">
        <v>0</v>
      </c>
    </row>
    <row r="149" spans="1:2" s="153" customFormat="1" ht="17.25" customHeight="1">
      <c r="A149" s="149" t="s">
        <v>1436</v>
      </c>
      <c r="B149" s="154">
        <v>0</v>
      </c>
    </row>
    <row r="150" spans="1:2" s="153" customFormat="1" ht="17.25" customHeight="1">
      <c r="A150" s="149" t="s">
        <v>1437</v>
      </c>
      <c r="B150" s="154">
        <v>0</v>
      </c>
    </row>
    <row r="151" spans="1:2" s="153" customFormat="1" ht="17.25" customHeight="1">
      <c r="A151" s="149" t="s">
        <v>1438</v>
      </c>
      <c r="B151" s="154">
        <v>0</v>
      </c>
    </row>
    <row r="152" spans="1:2" s="153" customFormat="1" ht="17.25" customHeight="1">
      <c r="A152" s="149" t="s">
        <v>1439</v>
      </c>
      <c r="B152" s="154">
        <v>0</v>
      </c>
    </row>
    <row r="153" spans="1:2" s="153" customFormat="1" ht="17.25" customHeight="1">
      <c r="A153" s="149" t="s">
        <v>1440</v>
      </c>
      <c r="B153" s="154">
        <v>0</v>
      </c>
    </row>
    <row r="154" spans="1:2" s="153" customFormat="1" ht="17.25" customHeight="1">
      <c r="A154" s="149" t="s">
        <v>1441</v>
      </c>
      <c r="B154" s="154">
        <v>0</v>
      </c>
    </row>
    <row r="155" spans="1:2" s="153" customFormat="1" ht="17.25" customHeight="1">
      <c r="A155" s="149" t="s">
        <v>1442</v>
      </c>
      <c r="B155" s="154">
        <v>0</v>
      </c>
    </row>
    <row r="156" spans="1:2" s="153" customFormat="1" ht="17.25" customHeight="1">
      <c r="A156" s="149" t="s">
        <v>1443</v>
      </c>
      <c r="B156" s="154">
        <v>0</v>
      </c>
    </row>
    <row r="157" spans="1:2" s="153" customFormat="1" ht="17.25" customHeight="1">
      <c r="A157" s="147" t="s">
        <v>1444</v>
      </c>
      <c r="B157" s="154">
        <v>0</v>
      </c>
    </row>
    <row r="158" spans="1:2" s="153" customFormat="1" ht="17.25" customHeight="1">
      <c r="A158" s="149" t="s">
        <v>1445</v>
      </c>
      <c r="B158" s="154">
        <v>0</v>
      </c>
    </row>
    <row r="159" spans="1:2" s="153" customFormat="1" ht="17.25" customHeight="1">
      <c r="A159" s="149" t="s">
        <v>1446</v>
      </c>
      <c r="B159" s="154">
        <v>0</v>
      </c>
    </row>
    <row r="160" spans="1:2" s="153" customFormat="1" ht="17.25" customHeight="1">
      <c r="A160" s="149" t="s">
        <v>1447</v>
      </c>
      <c r="B160" s="154">
        <v>0</v>
      </c>
    </row>
    <row r="161" spans="1:2" s="153" customFormat="1" ht="17.25" customHeight="1">
      <c r="A161" s="149" t="s">
        <v>1448</v>
      </c>
      <c r="B161" s="154">
        <v>0</v>
      </c>
    </row>
    <row r="162" spans="1:2" s="153" customFormat="1" ht="17.25" customHeight="1">
      <c r="A162" s="149" t="s">
        <v>1449</v>
      </c>
      <c r="B162" s="154">
        <v>0</v>
      </c>
    </row>
    <row r="163" spans="1:2" s="153" customFormat="1" ht="17.25" customHeight="1">
      <c r="A163" s="149" t="s">
        <v>1450</v>
      </c>
      <c r="B163" s="154">
        <v>0</v>
      </c>
    </row>
    <row r="164" spans="1:2" s="153" customFormat="1" ht="17.25" customHeight="1">
      <c r="A164" s="147" t="s">
        <v>1451</v>
      </c>
      <c r="B164" s="154">
        <v>977</v>
      </c>
    </row>
    <row r="165" spans="1:2" s="153" customFormat="1" ht="17.25" customHeight="1">
      <c r="A165" s="149" t="s">
        <v>1452</v>
      </c>
      <c r="B165" s="154">
        <v>0</v>
      </c>
    </row>
    <row r="166" spans="1:2" s="153" customFormat="1" ht="17.25" customHeight="1">
      <c r="A166" s="149" t="s">
        <v>874</v>
      </c>
      <c r="B166" s="154">
        <v>0</v>
      </c>
    </row>
    <row r="167" spans="1:2" s="153" customFormat="1" ht="17.25" customHeight="1">
      <c r="A167" s="149" t="s">
        <v>1453</v>
      </c>
      <c r="B167" s="154">
        <v>0</v>
      </c>
    </row>
    <row r="168" spans="1:2" s="153" customFormat="1" ht="17.25" customHeight="1">
      <c r="A168" s="149" t="s">
        <v>1454</v>
      </c>
      <c r="B168" s="154">
        <v>977</v>
      </c>
    </row>
    <row r="169" spans="1:2" s="153" customFormat="1" ht="17.25" customHeight="1">
      <c r="A169" s="149" t="s">
        <v>1455</v>
      </c>
      <c r="B169" s="154">
        <v>0</v>
      </c>
    </row>
    <row r="170" spans="1:2" s="153" customFormat="1" ht="17.25" customHeight="1">
      <c r="A170" s="149" t="s">
        <v>1456</v>
      </c>
      <c r="B170" s="154">
        <v>0</v>
      </c>
    </row>
    <row r="171" spans="1:2" s="153" customFormat="1" ht="17.25" customHeight="1">
      <c r="A171" s="149" t="s">
        <v>1457</v>
      </c>
      <c r="B171" s="154">
        <v>0</v>
      </c>
    </row>
    <row r="172" spans="1:2" s="153" customFormat="1" ht="17.25" customHeight="1">
      <c r="A172" s="149" t="s">
        <v>1458</v>
      </c>
      <c r="B172" s="154">
        <v>0</v>
      </c>
    </row>
    <row r="173" spans="1:2" s="153" customFormat="1" ht="17.25" customHeight="1">
      <c r="A173" s="147" t="s">
        <v>1459</v>
      </c>
      <c r="B173" s="154">
        <v>0</v>
      </c>
    </row>
    <row r="174" spans="1:2" s="153" customFormat="1" ht="17.25" customHeight="1">
      <c r="A174" s="149" t="s">
        <v>1460</v>
      </c>
      <c r="B174" s="154">
        <v>0</v>
      </c>
    </row>
    <row r="175" spans="1:2" s="153" customFormat="1" ht="17.25" customHeight="1">
      <c r="A175" s="149" t="s">
        <v>1461</v>
      </c>
      <c r="B175" s="154">
        <v>0</v>
      </c>
    </row>
    <row r="176" spans="1:2" s="153" customFormat="1" ht="17.25" customHeight="1">
      <c r="A176" s="147" t="s">
        <v>1462</v>
      </c>
      <c r="B176" s="154">
        <v>0</v>
      </c>
    </row>
    <row r="177" spans="1:2" s="153" customFormat="1" ht="17.25" customHeight="1">
      <c r="A177" s="149" t="s">
        <v>1460</v>
      </c>
      <c r="B177" s="154">
        <v>0</v>
      </c>
    </row>
    <row r="178" spans="1:2" s="153" customFormat="1" ht="17.25" customHeight="1">
      <c r="A178" s="149" t="s">
        <v>1463</v>
      </c>
      <c r="B178" s="154">
        <v>0</v>
      </c>
    </row>
    <row r="179" spans="1:2" s="153" customFormat="1" ht="17.25" customHeight="1">
      <c r="A179" s="147" t="s">
        <v>1464</v>
      </c>
      <c r="B179" s="154">
        <v>0</v>
      </c>
    </row>
    <row r="180" spans="1:2" s="153" customFormat="1" ht="17.25" customHeight="1">
      <c r="A180" s="147" t="s">
        <v>1465</v>
      </c>
      <c r="B180" s="154">
        <v>0</v>
      </c>
    </row>
    <row r="181" spans="1:2" s="153" customFormat="1" ht="17.25" customHeight="1">
      <c r="A181" s="149" t="s">
        <v>1466</v>
      </c>
      <c r="B181" s="154">
        <v>0</v>
      </c>
    </row>
    <row r="182" spans="1:2" s="153" customFormat="1" ht="17.25" customHeight="1">
      <c r="A182" s="149" t="s">
        <v>1467</v>
      </c>
      <c r="B182" s="154">
        <v>0</v>
      </c>
    </row>
    <row r="183" spans="1:2" s="153" customFormat="1" ht="17.25" customHeight="1">
      <c r="A183" s="149" t="s">
        <v>1468</v>
      </c>
      <c r="B183" s="154">
        <v>0</v>
      </c>
    </row>
    <row r="184" spans="1:2" s="153" customFormat="1" ht="17.25" customHeight="1">
      <c r="A184" s="147" t="s">
        <v>895</v>
      </c>
      <c r="B184" s="154">
        <v>0</v>
      </c>
    </row>
    <row r="185" spans="1:2" s="153" customFormat="1" ht="17.25" customHeight="1">
      <c r="A185" s="147" t="s">
        <v>1469</v>
      </c>
      <c r="B185" s="154">
        <v>0</v>
      </c>
    </row>
    <row r="186" spans="1:2" s="153" customFormat="1" ht="17.25" customHeight="1">
      <c r="A186" s="149" t="s">
        <v>1470</v>
      </c>
      <c r="B186" s="154">
        <v>0</v>
      </c>
    </row>
    <row r="187" spans="1:2" s="153" customFormat="1" ht="17.25" customHeight="1">
      <c r="A187" s="149" t="s">
        <v>1471</v>
      </c>
      <c r="B187" s="154">
        <v>0</v>
      </c>
    </row>
    <row r="188" spans="1:2" s="153" customFormat="1" ht="17.25" customHeight="1">
      <c r="A188" s="149" t="s">
        <v>1472</v>
      </c>
      <c r="B188" s="154">
        <v>0</v>
      </c>
    </row>
    <row r="189" spans="1:2" s="153" customFormat="1" ht="17.25" customHeight="1">
      <c r="A189" s="147" t="s">
        <v>953</v>
      </c>
      <c r="B189" s="154">
        <v>0</v>
      </c>
    </row>
    <row r="190" spans="1:2" s="153" customFormat="1" ht="17.25" customHeight="1">
      <c r="A190" s="147" t="s">
        <v>973</v>
      </c>
      <c r="B190" s="154">
        <v>0</v>
      </c>
    </row>
    <row r="191" spans="1:2" s="153" customFormat="1" ht="17.25" customHeight="1">
      <c r="A191" s="149" t="s">
        <v>1473</v>
      </c>
      <c r="B191" s="154">
        <v>0</v>
      </c>
    </row>
    <row r="192" spans="1:2" s="153" customFormat="1" ht="17.25" customHeight="1">
      <c r="A192" s="149" t="s">
        <v>1474</v>
      </c>
      <c r="B192" s="154">
        <v>0</v>
      </c>
    </row>
    <row r="193" spans="1:2" s="153" customFormat="1" ht="17.25" customHeight="1">
      <c r="A193" s="147" t="s">
        <v>1230</v>
      </c>
      <c r="B193" s="154">
        <v>746380</v>
      </c>
    </row>
    <row r="194" spans="1:2" s="153" customFormat="1" ht="17.25" customHeight="1">
      <c r="A194" s="147" t="s">
        <v>1475</v>
      </c>
      <c r="B194" s="154">
        <v>735783</v>
      </c>
    </row>
    <row r="195" spans="1:2" s="153" customFormat="1" ht="17.25" customHeight="1">
      <c r="A195" s="149" t="s">
        <v>1476</v>
      </c>
      <c r="B195" s="154">
        <v>44733</v>
      </c>
    </row>
    <row r="196" spans="1:2" s="153" customFormat="1" ht="17.25" customHeight="1">
      <c r="A196" s="149" t="s">
        <v>1477</v>
      </c>
      <c r="B196" s="154">
        <v>691050</v>
      </c>
    </row>
    <row r="197" spans="1:2" s="153" customFormat="1" ht="17.25" customHeight="1">
      <c r="A197" s="149" t="s">
        <v>1478</v>
      </c>
      <c r="B197" s="154">
        <v>0</v>
      </c>
    </row>
    <row r="198" spans="1:2" s="153" customFormat="1" ht="17.25" customHeight="1">
      <c r="A198" s="147" t="s">
        <v>1479</v>
      </c>
      <c r="B198" s="154">
        <v>594</v>
      </c>
    </row>
    <row r="199" spans="1:2" s="153" customFormat="1" ht="17.25" customHeight="1">
      <c r="A199" s="149" t="s">
        <v>1480</v>
      </c>
      <c r="B199" s="154">
        <v>0</v>
      </c>
    </row>
    <row r="200" spans="1:2" s="153" customFormat="1" ht="17.25" customHeight="1">
      <c r="A200" s="149" t="s">
        <v>1481</v>
      </c>
      <c r="B200" s="154">
        <v>0</v>
      </c>
    </row>
    <row r="201" spans="1:2" s="153" customFormat="1" ht="17.25" customHeight="1">
      <c r="A201" s="149" t="s">
        <v>1482</v>
      </c>
      <c r="B201" s="154">
        <v>511</v>
      </c>
    </row>
    <row r="202" spans="1:2" s="153" customFormat="1" ht="17.25" customHeight="1">
      <c r="A202" s="149" t="s">
        <v>1483</v>
      </c>
      <c r="B202" s="154">
        <v>0</v>
      </c>
    </row>
    <row r="203" spans="1:2" s="153" customFormat="1" ht="17.25" customHeight="1">
      <c r="A203" s="149" t="s">
        <v>1484</v>
      </c>
      <c r="B203" s="154">
        <v>0</v>
      </c>
    </row>
    <row r="204" spans="1:2" s="153" customFormat="1" ht="17.25" customHeight="1">
      <c r="A204" s="149" t="s">
        <v>1485</v>
      </c>
      <c r="B204" s="154">
        <v>0</v>
      </c>
    </row>
    <row r="205" spans="1:2" s="153" customFormat="1" ht="17.25" customHeight="1">
      <c r="A205" s="149" t="s">
        <v>1486</v>
      </c>
      <c r="B205" s="154">
        <v>83</v>
      </c>
    </row>
    <row r="206" spans="1:2" s="153" customFormat="1" ht="17.25" customHeight="1">
      <c r="A206" s="149" t="s">
        <v>1487</v>
      </c>
      <c r="B206" s="154">
        <v>0</v>
      </c>
    </row>
    <row r="207" spans="1:2" s="153" customFormat="1" ht="17.25" customHeight="1">
      <c r="A207" s="147" t="s">
        <v>1488</v>
      </c>
      <c r="B207" s="154">
        <v>0</v>
      </c>
    </row>
    <row r="208" spans="1:2" s="153" customFormat="1" ht="17.25" customHeight="1">
      <c r="A208" s="147" t="s">
        <v>1489</v>
      </c>
      <c r="B208" s="154">
        <v>10003</v>
      </c>
    </row>
    <row r="209" spans="1:2" s="153" customFormat="1" ht="17.25" customHeight="1">
      <c r="A209" s="149" t="s">
        <v>1490</v>
      </c>
      <c r="B209" s="154">
        <v>0</v>
      </c>
    </row>
    <row r="210" spans="1:2" s="153" customFormat="1" ht="17.25" customHeight="1">
      <c r="A210" s="149" t="s">
        <v>1491</v>
      </c>
      <c r="B210" s="154">
        <v>5586</v>
      </c>
    </row>
    <row r="211" spans="1:2" s="153" customFormat="1" ht="17.25" customHeight="1">
      <c r="A211" s="149" t="s">
        <v>1492</v>
      </c>
      <c r="B211" s="154">
        <v>1412</v>
      </c>
    </row>
    <row r="212" spans="1:2" s="153" customFormat="1" ht="17.25" customHeight="1">
      <c r="A212" s="149" t="s">
        <v>1493</v>
      </c>
      <c r="B212" s="154">
        <v>255</v>
      </c>
    </row>
    <row r="213" spans="1:2" s="153" customFormat="1" ht="17.25" customHeight="1">
      <c r="A213" s="149" t="s">
        <v>1494</v>
      </c>
      <c r="B213" s="154">
        <v>0</v>
      </c>
    </row>
    <row r="214" spans="1:2" s="153" customFormat="1" ht="17.25" customHeight="1">
      <c r="A214" s="149" t="s">
        <v>1495</v>
      </c>
      <c r="B214" s="154">
        <v>882</v>
      </c>
    </row>
    <row r="215" spans="1:2" s="153" customFormat="1" ht="17.25" customHeight="1">
      <c r="A215" s="149" t="s">
        <v>1496</v>
      </c>
      <c r="B215" s="154">
        <v>36</v>
      </c>
    </row>
    <row r="216" spans="1:2" s="153" customFormat="1" ht="17.25" customHeight="1">
      <c r="A216" s="149" t="s">
        <v>1497</v>
      </c>
      <c r="B216" s="154">
        <v>0</v>
      </c>
    </row>
    <row r="217" spans="1:2" s="153" customFormat="1" ht="17.25" customHeight="1">
      <c r="A217" s="149" t="s">
        <v>1498</v>
      </c>
      <c r="B217" s="154">
        <v>13</v>
      </c>
    </row>
    <row r="218" spans="1:2" s="153" customFormat="1" ht="17.25" customHeight="1">
      <c r="A218" s="149" t="s">
        <v>1499</v>
      </c>
      <c r="B218" s="154">
        <v>1322</v>
      </c>
    </row>
    <row r="219" spans="1:2" s="153" customFormat="1" ht="17.25" customHeight="1">
      <c r="A219" s="149" t="s">
        <v>1500</v>
      </c>
      <c r="B219" s="154">
        <v>497</v>
      </c>
    </row>
    <row r="220" spans="1:2" s="153" customFormat="1" ht="17.25" customHeight="1">
      <c r="A220" s="147" t="s">
        <v>1128</v>
      </c>
      <c r="B220" s="154">
        <v>97716</v>
      </c>
    </row>
    <row r="221" spans="1:2" s="153" customFormat="1" ht="17.25" customHeight="1">
      <c r="A221" s="147" t="s">
        <v>1501</v>
      </c>
      <c r="B221" s="154">
        <v>97716</v>
      </c>
    </row>
    <row r="222" spans="1:2" s="153" customFormat="1" ht="17.25" customHeight="1">
      <c r="A222" s="149" t="s">
        <v>1502</v>
      </c>
      <c r="B222" s="154">
        <v>0</v>
      </c>
    </row>
    <row r="223" spans="1:2" s="153" customFormat="1" ht="17.25" customHeight="1">
      <c r="A223" s="149" t="s">
        <v>1503</v>
      </c>
      <c r="B223" s="154">
        <v>0</v>
      </c>
    </row>
    <row r="224" spans="1:2" s="153" customFormat="1" ht="17.25" customHeight="1">
      <c r="A224" s="149" t="s">
        <v>1504</v>
      </c>
      <c r="B224" s="154">
        <v>0</v>
      </c>
    </row>
    <row r="225" spans="1:2" s="153" customFormat="1" ht="17.25" customHeight="1">
      <c r="A225" s="149" t="s">
        <v>1505</v>
      </c>
      <c r="B225" s="154">
        <v>83269</v>
      </c>
    </row>
    <row r="226" spans="1:2" s="153" customFormat="1" ht="17.25" customHeight="1">
      <c r="A226" s="149" t="s">
        <v>1506</v>
      </c>
      <c r="B226" s="154">
        <v>0</v>
      </c>
    </row>
    <row r="227" spans="1:2" s="153" customFormat="1" ht="17.25" customHeight="1">
      <c r="A227" s="149" t="s">
        <v>1507</v>
      </c>
      <c r="B227" s="154">
        <v>0</v>
      </c>
    </row>
    <row r="228" spans="1:2" s="153" customFormat="1" ht="17.25" customHeight="1">
      <c r="A228" s="149" t="s">
        <v>1508</v>
      </c>
      <c r="B228" s="154">
        <v>0</v>
      </c>
    </row>
    <row r="229" spans="1:2" s="153" customFormat="1" ht="17.25" customHeight="1">
      <c r="A229" s="149" t="s">
        <v>1509</v>
      </c>
      <c r="B229" s="154">
        <v>0</v>
      </c>
    </row>
    <row r="230" spans="1:2" s="153" customFormat="1" ht="17.25" customHeight="1">
      <c r="A230" s="149" t="s">
        <v>1510</v>
      </c>
      <c r="B230" s="154">
        <v>0</v>
      </c>
    </row>
    <row r="231" spans="1:2" s="153" customFormat="1" ht="17.25" customHeight="1">
      <c r="A231" s="149" t="s">
        <v>1511</v>
      </c>
      <c r="B231" s="154">
        <v>0</v>
      </c>
    </row>
    <row r="232" spans="1:2" s="153" customFormat="1" ht="17.25" customHeight="1">
      <c r="A232" s="149" t="s">
        <v>1512</v>
      </c>
      <c r="B232" s="154">
        <v>0</v>
      </c>
    </row>
    <row r="233" spans="1:2" s="153" customFormat="1" ht="17.25" customHeight="1">
      <c r="A233" s="149" t="s">
        <v>1513</v>
      </c>
      <c r="B233" s="154">
        <v>2165</v>
      </c>
    </row>
    <row r="234" spans="1:2" s="153" customFormat="1" ht="17.25" customHeight="1">
      <c r="A234" s="149" t="s">
        <v>1514</v>
      </c>
      <c r="B234" s="154">
        <v>0</v>
      </c>
    </row>
    <row r="235" spans="1:2" s="153" customFormat="1" ht="17.25" customHeight="1">
      <c r="A235" s="149" t="s">
        <v>1515</v>
      </c>
      <c r="B235" s="154">
        <v>2000</v>
      </c>
    </row>
    <row r="236" spans="1:2" s="153" customFormat="1" ht="17.25" customHeight="1">
      <c r="A236" s="149" t="s">
        <v>1516</v>
      </c>
      <c r="B236" s="154">
        <v>1305</v>
      </c>
    </row>
    <row r="237" spans="1:2" s="153" customFormat="1" ht="17.25" customHeight="1">
      <c r="A237" s="149" t="s">
        <v>1517</v>
      </c>
      <c r="B237" s="154">
        <v>8977</v>
      </c>
    </row>
    <row r="238" spans="1:2" s="153" customFormat="1" ht="17.25" customHeight="1">
      <c r="A238" s="147" t="s">
        <v>1134</v>
      </c>
      <c r="B238" s="154">
        <v>0</v>
      </c>
    </row>
    <row r="239" spans="1:2" s="153" customFormat="1" ht="17.25" customHeight="1">
      <c r="A239" s="147" t="s">
        <v>1518</v>
      </c>
      <c r="B239" s="154">
        <v>0</v>
      </c>
    </row>
    <row r="240" spans="1:2" s="153" customFormat="1" ht="17.25" customHeight="1">
      <c r="A240" s="149" t="s">
        <v>1519</v>
      </c>
      <c r="B240" s="154">
        <v>0</v>
      </c>
    </row>
    <row r="241" spans="1:2" s="153" customFormat="1" ht="17.25" customHeight="1">
      <c r="A241" s="149" t="s">
        <v>1520</v>
      </c>
      <c r="B241" s="154">
        <v>0</v>
      </c>
    </row>
    <row r="242" spans="1:2" s="153" customFormat="1" ht="17.25" customHeight="1">
      <c r="A242" s="149" t="s">
        <v>1521</v>
      </c>
      <c r="B242" s="154">
        <v>0</v>
      </c>
    </row>
    <row r="243" spans="1:2" s="153" customFormat="1" ht="17.25" customHeight="1">
      <c r="A243" s="149" t="s">
        <v>1522</v>
      </c>
      <c r="B243" s="154">
        <v>0</v>
      </c>
    </row>
    <row r="244" spans="1:2" s="153" customFormat="1" ht="17.25" customHeight="1">
      <c r="A244" s="149" t="s">
        <v>1523</v>
      </c>
      <c r="B244" s="154">
        <v>0</v>
      </c>
    </row>
    <row r="245" spans="1:2" s="153" customFormat="1" ht="17.25" customHeight="1">
      <c r="A245" s="149" t="s">
        <v>1524</v>
      </c>
      <c r="B245" s="154">
        <v>0</v>
      </c>
    </row>
    <row r="246" spans="1:2" s="153" customFormat="1" ht="17.25" customHeight="1">
      <c r="A246" s="149" t="s">
        <v>1525</v>
      </c>
      <c r="B246" s="154">
        <v>0</v>
      </c>
    </row>
    <row r="247" spans="1:2" s="153" customFormat="1" ht="17.25" customHeight="1">
      <c r="A247" s="149" t="s">
        <v>1526</v>
      </c>
      <c r="B247" s="154">
        <v>0</v>
      </c>
    </row>
    <row r="248" spans="1:2" s="153" customFormat="1" ht="17.25" customHeight="1">
      <c r="A248" s="149" t="s">
        <v>1527</v>
      </c>
      <c r="B248" s="154">
        <v>0</v>
      </c>
    </row>
    <row r="249" spans="1:2" s="153" customFormat="1" ht="17.25" customHeight="1">
      <c r="A249" s="149" t="s">
        <v>1528</v>
      </c>
      <c r="B249" s="154">
        <v>0</v>
      </c>
    </row>
    <row r="250" spans="1:2" s="153" customFormat="1" ht="17.25" customHeight="1">
      <c r="A250" s="149" t="s">
        <v>1529</v>
      </c>
      <c r="B250" s="154">
        <v>0</v>
      </c>
    </row>
    <row r="251" spans="1:2" s="153" customFormat="1" ht="17.25" customHeight="1">
      <c r="A251" s="149" t="s">
        <v>1530</v>
      </c>
      <c r="B251" s="154">
        <v>0</v>
      </c>
    </row>
    <row r="252" spans="1:2" s="153" customFormat="1" ht="17.25" customHeight="1">
      <c r="A252" s="149" t="s">
        <v>1531</v>
      </c>
      <c r="B252" s="154">
        <v>0</v>
      </c>
    </row>
    <row r="253" spans="1:2" s="153" customFormat="1" ht="17.25" customHeight="1">
      <c r="A253" s="149" t="s">
        <v>1532</v>
      </c>
      <c r="B253" s="154">
        <v>0</v>
      </c>
    </row>
    <row r="254" spans="1:2" s="153" customFormat="1" ht="17.25" customHeight="1">
      <c r="A254" s="149" t="s">
        <v>1533</v>
      </c>
      <c r="B254" s="154">
        <v>0</v>
      </c>
    </row>
    <row r="255" spans="1:2" s="153" customFormat="1" ht="17.25" customHeight="1">
      <c r="A255" s="149" t="s">
        <v>1534</v>
      </c>
      <c r="B255" s="154">
        <v>0</v>
      </c>
    </row>
    <row r="256" spans="1:2" s="153" customFormat="1" ht="17.25" customHeight="1">
      <c r="A256" s="151" t="s">
        <v>1535</v>
      </c>
      <c r="B256" s="154">
        <v>5472</v>
      </c>
    </row>
    <row r="257" spans="1:2" s="153" customFormat="1" ht="17.25" customHeight="1">
      <c r="A257" s="151" t="s">
        <v>1196</v>
      </c>
      <c r="B257" s="154">
        <v>4008</v>
      </c>
    </row>
    <row r="258" spans="1:2" s="153" customFormat="1" ht="17.25" customHeight="1">
      <c r="A258" s="152" t="s">
        <v>1536</v>
      </c>
      <c r="B258" s="154">
        <v>2824</v>
      </c>
    </row>
    <row r="259" spans="1:2" s="153" customFormat="1" ht="17.25" customHeight="1">
      <c r="A259" s="152" t="s">
        <v>1537</v>
      </c>
      <c r="B259" s="154">
        <v>106</v>
      </c>
    </row>
    <row r="260" spans="1:2" s="153" customFormat="1" ht="17.25" customHeight="1">
      <c r="A260" s="152" t="s">
        <v>1538</v>
      </c>
      <c r="B260" s="154">
        <v>0</v>
      </c>
    </row>
    <row r="261" spans="1:2" s="153" customFormat="1" ht="17.25" customHeight="1">
      <c r="A261" s="152" t="s">
        <v>1539</v>
      </c>
      <c r="B261" s="154">
        <v>0</v>
      </c>
    </row>
    <row r="262" spans="1:2" s="153" customFormat="1" ht="17.25" customHeight="1">
      <c r="A262" s="152" t="s">
        <v>1540</v>
      </c>
      <c r="B262" s="154">
        <v>427</v>
      </c>
    </row>
    <row r="263" spans="1:2" s="153" customFormat="1" ht="17.25" customHeight="1">
      <c r="A263" s="152" t="s">
        <v>1541</v>
      </c>
      <c r="B263" s="154">
        <v>0</v>
      </c>
    </row>
    <row r="264" spans="1:2" s="153" customFormat="1" ht="17.25" customHeight="1">
      <c r="A264" s="152" t="s">
        <v>1542</v>
      </c>
      <c r="B264" s="154">
        <v>0</v>
      </c>
    </row>
    <row r="265" spans="1:2" s="153" customFormat="1" ht="17.25" customHeight="1">
      <c r="A265" s="152" t="s">
        <v>1543</v>
      </c>
      <c r="B265" s="154">
        <v>0</v>
      </c>
    </row>
    <row r="266" spans="1:2" s="153" customFormat="1" ht="17.25" customHeight="1">
      <c r="A266" s="152" t="s">
        <v>1544</v>
      </c>
      <c r="B266" s="154">
        <v>0</v>
      </c>
    </row>
    <row r="267" spans="1:2" s="153" customFormat="1" ht="17.25" customHeight="1">
      <c r="A267" s="152" t="s">
        <v>1545</v>
      </c>
      <c r="B267" s="154">
        <v>0</v>
      </c>
    </row>
    <row r="268" spans="1:2" s="153" customFormat="1" ht="17.25" customHeight="1">
      <c r="A268" s="152" t="s">
        <v>1546</v>
      </c>
      <c r="B268" s="154">
        <v>0</v>
      </c>
    </row>
    <row r="269" spans="1:2" s="153" customFormat="1" ht="17.25" customHeight="1">
      <c r="A269" s="152" t="s">
        <v>1547</v>
      </c>
      <c r="B269" s="154">
        <v>651</v>
      </c>
    </row>
    <row r="270" spans="1:2" s="153" customFormat="1" ht="17.25" customHeight="1">
      <c r="A270" s="151" t="s">
        <v>1548</v>
      </c>
      <c r="B270" s="154">
        <v>1464</v>
      </c>
    </row>
    <row r="271" spans="1:2" s="153" customFormat="1" ht="17.25" customHeight="1">
      <c r="A271" s="152" t="s">
        <v>932</v>
      </c>
      <c r="B271" s="154">
        <v>3</v>
      </c>
    </row>
    <row r="272" spans="1:2" s="153" customFormat="1" ht="17.25" customHeight="1">
      <c r="A272" s="152" t="s">
        <v>977</v>
      </c>
      <c r="B272" s="154">
        <v>0</v>
      </c>
    </row>
    <row r="273" spans="1:2" s="153" customFormat="1" ht="17.25" customHeight="1">
      <c r="A273" s="152" t="s">
        <v>835</v>
      </c>
      <c r="B273" s="154">
        <v>0</v>
      </c>
    </row>
    <row r="274" spans="1:2" s="153" customFormat="1" ht="17.25" customHeight="1">
      <c r="A274" s="152" t="s">
        <v>1549</v>
      </c>
      <c r="B274" s="154">
        <v>0</v>
      </c>
    </row>
    <row r="275" spans="1:2" s="153" customFormat="1" ht="17.25" customHeight="1">
      <c r="A275" s="152" t="s">
        <v>1550</v>
      </c>
      <c r="B275" s="154">
        <v>170</v>
      </c>
    </row>
    <row r="276" spans="1:2" ht="19.5" customHeight="1">
      <c r="A276" s="152" t="s">
        <v>1551</v>
      </c>
      <c r="B276" s="154">
        <v>1291</v>
      </c>
    </row>
    <row r="277" spans="1:2" ht="19.5" customHeight="1">
      <c r="A277" s="130" t="s">
        <v>1552</v>
      </c>
      <c r="B277" s="154">
        <v>905</v>
      </c>
    </row>
    <row r="278" spans="1:2" ht="19.5" customHeight="1">
      <c r="A278" s="130" t="s">
        <v>1553</v>
      </c>
      <c r="B278" s="154">
        <v>265154</v>
      </c>
    </row>
    <row r="279" spans="1:2" ht="19.5" customHeight="1">
      <c r="A279" s="130" t="s">
        <v>1554</v>
      </c>
      <c r="B279" s="154">
        <v>53749</v>
      </c>
    </row>
    <row r="280" spans="1:2" ht="19.5" customHeight="1">
      <c r="A280" s="130" t="s">
        <v>1555</v>
      </c>
      <c r="B280" s="154">
        <v>296516</v>
      </c>
    </row>
    <row r="281" spans="1:2" ht="19.5" customHeight="1">
      <c r="A281" s="116" t="s">
        <v>1556</v>
      </c>
      <c r="B281" s="109">
        <f>B5+B277+B278+B279+B280</f>
        <v>2983061</v>
      </c>
    </row>
    <row r="282" spans="1:2" ht="19.5" customHeight="1">
      <c r="A282" s="84"/>
      <c r="B282" s="133"/>
    </row>
    <row r="283" spans="1:2" ht="19.5" customHeight="1">
      <c r="A283" s="84"/>
      <c r="B283" s="133"/>
    </row>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24.75" customHeight="1"/>
    <row r="307" ht="30" customHeight="1"/>
    <row r="308" ht="30" customHeight="1"/>
    <row r="309" ht="30" customHeight="1"/>
    <row r="310" ht="30" customHeight="1"/>
    <row r="311" ht="30" customHeight="1"/>
    <row r="312" ht="30" customHeight="1"/>
    <row r="313" ht="30" customHeight="1"/>
  </sheetData>
  <sheetProtection/>
  <mergeCells count="1">
    <mergeCell ref="A2:B2"/>
  </mergeCells>
  <printOptions horizontalCentered="1"/>
  <pageMargins left="0.38958333333333334" right="0.38958333333333334" top="0.38958333333333334" bottom="0.38958333333333334" header="0.2" footer="0.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C18"/>
  <sheetViews>
    <sheetView workbookViewId="0" topLeftCell="A1">
      <selection activeCell="D17" sqref="D17"/>
    </sheetView>
  </sheetViews>
  <sheetFormatPr defaultColWidth="9.00390625" defaultRowHeight="14.25"/>
  <cols>
    <col min="1" max="1" width="43.375" style="0" customWidth="1"/>
    <col min="2" max="3" width="18.625" style="0" customWidth="1"/>
  </cols>
  <sheetData>
    <row r="1" spans="1:2" ht="15">
      <c r="A1" s="96" t="s">
        <v>1557</v>
      </c>
      <c r="B1" s="96"/>
    </row>
    <row r="2" spans="1:3" ht="46.5" customHeight="1">
      <c r="A2" s="98" t="s">
        <v>1558</v>
      </c>
      <c r="B2" s="98"/>
      <c r="C2" s="98"/>
    </row>
    <row r="3" spans="1:3" s="96" customFormat="1" ht="27" customHeight="1">
      <c r="A3" s="159"/>
      <c r="B3" s="159"/>
      <c r="C3" s="160" t="s">
        <v>36</v>
      </c>
    </row>
    <row r="4" spans="1:3" s="96" customFormat="1" ht="24.75" customHeight="1">
      <c r="A4" s="112" t="s">
        <v>37</v>
      </c>
      <c r="B4" s="112" t="s">
        <v>1559</v>
      </c>
      <c r="C4" s="102" t="s">
        <v>38</v>
      </c>
    </row>
    <row r="5" spans="1:3" s="96" customFormat="1" ht="19.5" customHeight="1">
      <c r="A5" s="130" t="s">
        <v>1300</v>
      </c>
      <c r="B5" s="154">
        <v>619500</v>
      </c>
      <c r="C5" s="154">
        <v>804644</v>
      </c>
    </row>
    <row r="6" spans="1:3" s="96" customFormat="1" ht="19.5" customHeight="1">
      <c r="A6" s="130" t="s">
        <v>1301</v>
      </c>
      <c r="B6" s="154">
        <v>600000</v>
      </c>
      <c r="C6" s="154">
        <v>760159</v>
      </c>
    </row>
    <row r="7" spans="1:3" s="96" customFormat="1" ht="19.5" customHeight="1">
      <c r="A7" s="130" t="s">
        <v>1305</v>
      </c>
      <c r="B7" s="154">
        <v>13000</v>
      </c>
      <c r="C7" s="154">
        <v>39725</v>
      </c>
    </row>
    <row r="8" spans="1:3" s="96" customFormat="1" ht="19.5" customHeight="1">
      <c r="A8" s="130" t="s">
        <v>1306</v>
      </c>
      <c r="B8" s="154">
        <v>5000</v>
      </c>
      <c r="C8" s="154">
        <v>4760</v>
      </c>
    </row>
    <row r="9" spans="1:3" s="96" customFormat="1" ht="19.5" customHeight="1">
      <c r="A9" s="130" t="s">
        <v>1307</v>
      </c>
      <c r="B9" s="154"/>
      <c r="C9" s="154"/>
    </row>
    <row r="10" spans="1:3" s="96" customFormat="1" ht="19.5" customHeight="1">
      <c r="A10" s="130" t="s">
        <v>1560</v>
      </c>
      <c r="B10" s="154">
        <v>1500</v>
      </c>
      <c r="C10" s="154"/>
    </row>
    <row r="11" spans="1:3" s="96" customFormat="1" ht="19.5" customHeight="1">
      <c r="A11" s="130" t="s">
        <v>1561</v>
      </c>
      <c r="B11" s="150"/>
      <c r="C11" s="154">
        <v>12770</v>
      </c>
    </row>
    <row r="12" spans="1:3" s="96" customFormat="1" ht="19.5" customHeight="1">
      <c r="A12" s="130" t="s">
        <v>1562</v>
      </c>
      <c r="B12" s="154"/>
      <c r="C12" s="154">
        <v>235649</v>
      </c>
    </row>
    <row r="13" spans="1:3" s="96" customFormat="1" ht="19.5" customHeight="1">
      <c r="A13" s="130" t="s">
        <v>1563</v>
      </c>
      <c r="B13" s="154"/>
      <c r="C13" s="154">
        <v>-17800</v>
      </c>
    </row>
    <row r="14" spans="1:3" s="96" customFormat="1" ht="19.5" customHeight="1">
      <c r="A14" s="130" t="s">
        <v>1313</v>
      </c>
      <c r="B14" s="154"/>
      <c r="C14" s="154">
        <v>42088</v>
      </c>
    </row>
    <row r="15" spans="1:3" s="96" customFormat="1" ht="19.5" customHeight="1">
      <c r="A15" s="130" t="s">
        <v>1564</v>
      </c>
      <c r="B15" s="154"/>
      <c r="C15" s="154">
        <v>34</v>
      </c>
    </row>
    <row r="16" spans="1:3" s="96" customFormat="1" ht="24.75" customHeight="1">
      <c r="A16" s="116" t="s">
        <v>1314</v>
      </c>
      <c r="B16" s="109">
        <f>B5+B12+B13+B14</f>
        <v>619500</v>
      </c>
      <c r="C16" s="109">
        <f>C5+C12+C13+C14+C15+C11</f>
        <v>1077385</v>
      </c>
    </row>
    <row r="17" spans="1:3" ht="30" customHeight="1">
      <c r="A17" s="84"/>
      <c r="B17" s="84"/>
      <c r="C17" s="84"/>
    </row>
    <row r="18" spans="1:3" ht="30" customHeight="1">
      <c r="A18" s="84"/>
      <c r="B18" s="84"/>
      <c r="C18" s="84"/>
    </row>
    <row r="19" ht="30" customHeight="1"/>
    <row r="20" ht="30" customHeight="1"/>
    <row r="21" ht="30" customHeight="1"/>
    <row r="22" ht="30" customHeight="1"/>
    <row r="23"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C70"/>
  <sheetViews>
    <sheetView workbookViewId="0" topLeftCell="A47">
      <selection activeCell="H56" sqref="H56"/>
    </sheetView>
  </sheetViews>
  <sheetFormatPr defaultColWidth="9.00390625" defaultRowHeight="14.25"/>
  <cols>
    <col min="1" max="1" width="59.25390625" style="0" customWidth="1"/>
    <col min="2" max="3" width="12.625" style="0" customWidth="1"/>
    <col min="4" max="4" width="12.625" style="0" bestFit="1" customWidth="1"/>
  </cols>
  <sheetData>
    <row r="1" spans="1:2" ht="15">
      <c r="A1" s="96" t="s">
        <v>1565</v>
      </c>
      <c r="B1" s="96"/>
    </row>
    <row r="2" spans="1:3" ht="26.25" customHeight="1">
      <c r="A2" s="98" t="s">
        <v>1566</v>
      </c>
      <c r="B2" s="98"/>
      <c r="C2" s="98"/>
    </row>
    <row r="3" spans="1:3" ht="17.25" customHeight="1">
      <c r="A3" s="110"/>
      <c r="B3" s="110"/>
      <c r="C3" s="111" t="s">
        <v>36</v>
      </c>
    </row>
    <row r="4" spans="1:3" ht="22.5" customHeight="1">
      <c r="A4" s="112" t="s">
        <v>37</v>
      </c>
      <c r="B4" s="112" t="s">
        <v>1559</v>
      </c>
      <c r="C4" s="102" t="s">
        <v>38</v>
      </c>
    </row>
    <row r="5" spans="1:3" ht="18" customHeight="1">
      <c r="A5" s="130" t="s">
        <v>1567</v>
      </c>
      <c r="B5" s="154">
        <f>B6+B9+B12+B32+B42+B54</f>
        <v>258560</v>
      </c>
      <c r="C5" s="154">
        <v>893192</v>
      </c>
    </row>
    <row r="6" spans="1:3" ht="18" customHeight="1">
      <c r="A6" s="130" t="s">
        <v>445</v>
      </c>
      <c r="B6" s="154"/>
      <c r="C6" s="154">
        <v>20</v>
      </c>
    </row>
    <row r="7" spans="1:3" ht="18" customHeight="1">
      <c r="A7" s="130" t="s">
        <v>1325</v>
      </c>
      <c r="B7" s="154"/>
      <c r="C7" s="154">
        <v>20</v>
      </c>
    </row>
    <row r="8" spans="1:3" s="153" customFormat="1" ht="17.25" customHeight="1">
      <c r="A8" s="130" t="s">
        <v>1330</v>
      </c>
      <c r="B8" s="154"/>
      <c r="C8" s="154">
        <v>20</v>
      </c>
    </row>
    <row r="9" spans="1:3" ht="18" customHeight="1">
      <c r="A9" s="130" t="s">
        <v>487</v>
      </c>
      <c r="B9" s="154"/>
      <c r="C9" s="154"/>
    </row>
    <row r="10" spans="1:3" ht="18" customHeight="1">
      <c r="A10" s="130" t="s">
        <v>1340</v>
      </c>
      <c r="B10" s="154"/>
      <c r="C10" s="154"/>
    </row>
    <row r="11" spans="1:3" s="153" customFormat="1" ht="17.25" customHeight="1">
      <c r="A11" s="130" t="s">
        <v>1342</v>
      </c>
      <c r="B11" s="154"/>
      <c r="C11" s="154"/>
    </row>
    <row r="12" spans="1:3" ht="18" customHeight="1">
      <c r="A12" s="130" t="s">
        <v>728</v>
      </c>
      <c r="B12" s="154">
        <v>257060</v>
      </c>
      <c r="C12" s="154">
        <v>718047</v>
      </c>
    </row>
    <row r="13" spans="1:3" ht="18" customHeight="1">
      <c r="A13" s="130" t="s">
        <v>1568</v>
      </c>
      <c r="B13" s="154">
        <v>239060</v>
      </c>
      <c r="C13" s="154">
        <v>674037</v>
      </c>
    </row>
    <row r="14" spans="1:3" s="153" customFormat="1" ht="17.25" customHeight="1">
      <c r="A14" s="130" t="s">
        <v>1359</v>
      </c>
      <c r="B14" s="154"/>
      <c r="C14" s="154">
        <v>109251</v>
      </c>
    </row>
    <row r="15" spans="1:3" s="153" customFormat="1" ht="17.25" customHeight="1">
      <c r="A15" s="130" t="s">
        <v>1360</v>
      </c>
      <c r="B15" s="154"/>
      <c r="C15" s="154">
        <v>0</v>
      </c>
    </row>
    <row r="16" spans="1:3" s="153" customFormat="1" ht="17.25" customHeight="1">
      <c r="A16" s="130" t="s">
        <v>1361</v>
      </c>
      <c r="B16" s="154"/>
      <c r="C16" s="154">
        <v>214265</v>
      </c>
    </row>
    <row r="17" spans="1:3" s="153" customFormat="1" ht="17.25" customHeight="1">
      <c r="A17" s="130" t="s">
        <v>1362</v>
      </c>
      <c r="B17" s="154"/>
      <c r="C17" s="154">
        <v>51783</v>
      </c>
    </row>
    <row r="18" spans="1:3" s="153" customFormat="1" ht="17.25" customHeight="1">
      <c r="A18" s="130" t="s">
        <v>1363</v>
      </c>
      <c r="B18" s="154"/>
      <c r="C18" s="154">
        <v>3040</v>
      </c>
    </row>
    <row r="19" spans="1:3" s="153" customFormat="1" ht="17.25" customHeight="1">
      <c r="A19" s="130" t="s">
        <v>1364</v>
      </c>
      <c r="B19" s="154"/>
      <c r="C19" s="154">
        <v>873</v>
      </c>
    </row>
    <row r="20" spans="1:3" s="153" customFormat="1" ht="17.25" customHeight="1">
      <c r="A20" s="130" t="s">
        <v>1366</v>
      </c>
      <c r="B20" s="154"/>
      <c r="C20" s="154">
        <v>14731</v>
      </c>
    </row>
    <row r="21" spans="1:3" s="153" customFormat="1" ht="17.25" customHeight="1">
      <c r="A21" s="130" t="s">
        <v>1369</v>
      </c>
      <c r="B21" s="154">
        <v>239060</v>
      </c>
      <c r="C21" s="154">
        <v>280094</v>
      </c>
    </row>
    <row r="22" spans="1:3" ht="18" customHeight="1">
      <c r="A22" s="130" t="s">
        <v>1373</v>
      </c>
      <c r="B22" s="154">
        <v>13000</v>
      </c>
      <c r="C22" s="154">
        <v>38166</v>
      </c>
    </row>
    <row r="23" spans="1:3" ht="18" customHeight="1">
      <c r="A23" s="130" t="s">
        <v>1374</v>
      </c>
      <c r="B23" s="154"/>
      <c r="C23" s="154"/>
    </row>
    <row r="24" spans="1:3" s="153" customFormat="1" ht="17.25" customHeight="1">
      <c r="A24" s="130" t="s">
        <v>1378</v>
      </c>
      <c r="B24" s="154">
        <v>13000</v>
      </c>
      <c r="C24" s="154">
        <v>38166</v>
      </c>
    </row>
    <row r="25" spans="1:3" ht="18" customHeight="1">
      <c r="A25" s="130" t="s">
        <v>1379</v>
      </c>
      <c r="B25" s="154">
        <v>5000</v>
      </c>
      <c r="C25" s="154">
        <v>5844</v>
      </c>
    </row>
    <row r="26" spans="1:3" s="153" customFormat="1" ht="17.25" customHeight="1">
      <c r="A26" s="130" t="s">
        <v>1380</v>
      </c>
      <c r="B26" s="154">
        <v>5000</v>
      </c>
      <c r="C26" s="154">
        <v>5844</v>
      </c>
    </row>
    <row r="27" spans="1:3" s="153" customFormat="1" ht="17.25" customHeight="1">
      <c r="A27" s="130" t="s">
        <v>1381</v>
      </c>
      <c r="B27" s="154"/>
      <c r="C27" s="154"/>
    </row>
    <row r="28" spans="1:3" ht="18" customHeight="1">
      <c r="A28" s="130" t="s">
        <v>1383</v>
      </c>
      <c r="B28" s="154"/>
      <c r="C28" s="154">
        <v>0</v>
      </c>
    </row>
    <row r="29" spans="1:3" s="153" customFormat="1" ht="17.25" customHeight="1">
      <c r="A29" s="130" t="s">
        <v>1386</v>
      </c>
      <c r="B29" s="154"/>
      <c r="C29" s="154">
        <v>0</v>
      </c>
    </row>
    <row r="30" spans="1:3" ht="18" customHeight="1">
      <c r="A30" s="130" t="s">
        <v>1387</v>
      </c>
      <c r="B30" s="154"/>
      <c r="C30" s="154">
        <v>0</v>
      </c>
    </row>
    <row r="31" spans="1:3" s="153" customFormat="1" ht="17.25" customHeight="1">
      <c r="A31" s="130" t="s">
        <v>1388</v>
      </c>
      <c r="B31" s="154"/>
      <c r="C31" s="154">
        <v>0</v>
      </c>
    </row>
    <row r="32" spans="1:3" ht="18" customHeight="1">
      <c r="A32" s="130" t="s">
        <v>844</v>
      </c>
      <c r="B32" s="154"/>
      <c r="C32" s="154">
        <v>997</v>
      </c>
    </row>
    <row r="33" spans="1:3" ht="18" customHeight="1">
      <c r="A33" s="130" t="s">
        <v>1427</v>
      </c>
      <c r="B33" s="154"/>
      <c r="C33" s="154"/>
    </row>
    <row r="34" spans="1:3" ht="18" customHeight="1">
      <c r="A34" s="130" t="s">
        <v>1430</v>
      </c>
      <c r="B34" s="154"/>
      <c r="C34" s="154"/>
    </row>
    <row r="35" spans="1:3" ht="18" customHeight="1">
      <c r="A35" s="130" t="s">
        <v>1431</v>
      </c>
      <c r="B35" s="154"/>
      <c r="C35" s="154">
        <v>20</v>
      </c>
    </row>
    <row r="36" spans="1:3" ht="18" customHeight="1">
      <c r="A36" s="130" t="s">
        <v>1432</v>
      </c>
      <c r="B36" s="154"/>
      <c r="C36" s="154">
        <v>20</v>
      </c>
    </row>
    <row r="37" spans="1:3" ht="18" customHeight="1">
      <c r="A37" s="130" t="s">
        <v>1451</v>
      </c>
      <c r="B37" s="154"/>
      <c r="C37" s="154">
        <v>977</v>
      </c>
    </row>
    <row r="38" spans="1:3" s="153" customFormat="1" ht="17.25" customHeight="1">
      <c r="A38" s="130" t="s">
        <v>1452</v>
      </c>
      <c r="B38" s="154"/>
      <c r="C38" s="154"/>
    </row>
    <row r="39" spans="1:3" s="153" customFormat="1" ht="17.25" customHeight="1">
      <c r="A39" s="130" t="s">
        <v>1454</v>
      </c>
      <c r="B39" s="154"/>
      <c r="C39" s="154">
        <v>977</v>
      </c>
    </row>
    <row r="40" spans="1:3" ht="18" customHeight="1">
      <c r="A40" s="130" t="s">
        <v>1462</v>
      </c>
      <c r="B40" s="154"/>
      <c r="C40" s="154"/>
    </row>
    <row r="41" spans="1:3" s="153" customFormat="1" ht="17.25" customHeight="1">
      <c r="A41" s="130" t="s">
        <v>1463</v>
      </c>
      <c r="B41" s="154"/>
      <c r="C41" s="154"/>
    </row>
    <row r="42" spans="1:3" ht="18" customHeight="1">
      <c r="A42" s="130" t="s">
        <v>1230</v>
      </c>
      <c r="B42" s="154">
        <v>1500</v>
      </c>
      <c r="C42" s="154">
        <v>112554</v>
      </c>
    </row>
    <row r="43" spans="1:3" ht="18" customHeight="1">
      <c r="A43" s="130" t="s">
        <v>1475</v>
      </c>
      <c r="B43" s="154">
        <v>1500</v>
      </c>
      <c r="C43" s="154">
        <v>111700</v>
      </c>
    </row>
    <row r="44" spans="1:3" s="153" customFormat="1" ht="17.25" customHeight="1">
      <c r="A44" s="130" t="s">
        <v>1477</v>
      </c>
      <c r="B44" s="154">
        <v>1500</v>
      </c>
      <c r="C44" s="154">
        <v>111700</v>
      </c>
    </row>
    <row r="45" spans="1:3" ht="18" customHeight="1">
      <c r="A45" s="130" t="s">
        <v>1479</v>
      </c>
      <c r="B45" s="154"/>
      <c r="C45" s="154">
        <v>594</v>
      </c>
    </row>
    <row r="46" spans="1:3" s="153" customFormat="1" ht="17.25" customHeight="1">
      <c r="A46" s="130" t="s">
        <v>1482</v>
      </c>
      <c r="B46" s="154"/>
      <c r="C46" s="154">
        <v>511</v>
      </c>
    </row>
    <row r="47" spans="1:3" s="153" customFormat="1" ht="17.25" customHeight="1">
      <c r="A47" s="130" t="s">
        <v>1483</v>
      </c>
      <c r="B47" s="154"/>
      <c r="C47" s="154"/>
    </row>
    <row r="48" spans="1:3" s="153" customFormat="1" ht="17.25" customHeight="1">
      <c r="A48" s="130" t="s">
        <v>1486</v>
      </c>
      <c r="B48" s="154"/>
      <c r="C48" s="154">
        <v>83</v>
      </c>
    </row>
    <row r="49" spans="1:3" ht="18" customHeight="1">
      <c r="A49" s="130" t="s">
        <v>1489</v>
      </c>
      <c r="B49" s="154"/>
      <c r="C49" s="154">
        <v>260</v>
      </c>
    </row>
    <row r="50" spans="1:3" s="153" customFormat="1" ht="17.25" customHeight="1">
      <c r="A50" s="130" t="s">
        <v>1491</v>
      </c>
      <c r="B50" s="154"/>
      <c r="C50" s="154">
        <v>218</v>
      </c>
    </row>
    <row r="51" spans="1:3" s="153" customFormat="1" ht="17.25" customHeight="1">
      <c r="A51" s="130" t="s">
        <v>1492</v>
      </c>
      <c r="B51" s="154"/>
      <c r="C51" s="154">
        <v>34</v>
      </c>
    </row>
    <row r="52" spans="1:3" s="153" customFormat="1" ht="17.25" customHeight="1">
      <c r="A52" s="130" t="s">
        <v>1495</v>
      </c>
      <c r="B52" s="154"/>
      <c r="C52" s="154"/>
    </row>
    <row r="53" spans="1:3" s="153" customFormat="1" ht="17.25" customHeight="1">
      <c r="A53" s="130" t="s">
        <v>1499</v>
      </c>
      <c r="B53" s="154"/>
      <c r="C53" s="154">
        <v>8</v>
      </c>
    </row>
    <row r="54" spans="1:3" ht="18" customHeight="1">
      <c r="A54" s="130" t="s">
        <v>1128</v>
      </c>
      <c r="B54" s="154"/>
      <c r="C54" s="154">
        <v>61574</v>
      </c>
    </row>
    <row r="55" spans="1:3" s="153" customFormat="1" ht="17.25" customHeight="1">
      <c r="A55" s="130" t="s">
        <v>1501</v>
      </c>
      <c r="B55" s="154"/>
      <c r="C55" s="154">
        <v>61574</v>
      </c>
    </row>
    <row r="56" spans="1:3" s="153" customFormat="1" ht="17.25" customHeight="1">
      <c r="A56" s="130" t="s">
        <v>1505</v>
      </c>
      <c r="B56" s="154"/>
      <c r="C56" s="154">
        <v>59002</v>
      </c>
    </row>
    <row r="57" spans="1:3" s="153" customFormat="1" ht="17.25" customHeight="1">
      <c r="A57" s="130" t="s">
        <v>1513</v>
      </c>
      <c r="B57" s="154"/>
      <c r="C57" s="154"/>
    </row>
    <row r="58" spans="1:3" s="153" customFormat="1" ht="17.25" customHeight="1">
      <c r="A58" s="130" t="s">
        <v>1514</v>
      </c>
      <c r="B58" s="154"/>
      <c r="C58" s="154"/>
    </row>
    <row r="59" spans="1:3" s="153" customFormat="1" ht="17.25" customHeight="1">
      <c r="A59" s="130" t="s">
        <v>1515</v>
      </c>
      <c r="B59" s="154"/>
      <c r="C59" s="154"/>
    </row>
    <row r="60" spans="1:3" s="153" customFormat="1" ht="17.25" customHeight="1">
      <c r="A60" s="130" t="s">
        <v>1517</v>
      </c>
      <c r="B60" s="154"/>
      <c r="C60" s="154">
        <v>2572</v>
      </c>
    </row>
    <row r="61" spans="1:3" ht="18" customHeight="1">
      <c r="A61" s="130" t="s">
        <v>107</v>
      </c>
      <c r="B61" s="154"/>
      <c r="C61" s="154">
        <v>300</v>
      </c>
    </row>
    <row r="62" spans="1:3" ht="18" customHeight="1">
      <c r="A62" s="130" t="s">
        <v>1569</v>
      </c>
      <c r="B62" s="155">
        <v>50000</v>
      </c>
      <c r="C62" s="154">
        <v>22856</v>
      </c>
    </row>
    <row r="63" spans="1:3" ht="18" customHeight="1">
      <c r="A63" s="130" t="s">
        <v>1570</v>
      </c>
      <c r="B63" s="155"/>
      <c r="C63" s="154"/>
    </row>
    <row r="64" spans="1:3" ht="18" customHeight="1">
      <c r="A64" s="155" t="s">
        <v>1571</v>
      </c>
      <c r="B64" s="155">
        <v>120940</v>
      </c>
      <c r="C64" s="154">
        <v>125050</v>
      </c>
    </row>
    <row r="65" spans="1:3" ht="18" customHeight="1">
      <c r="A65" s="130" t="s">
        <v>1572</v>
      </c>
      <c r="B65" s="155"/>
      <c r="C65" s="154">
        <v>53749</v>
      </c>
    </row>
    <row r="66" spans="1:3" ht="18" customHeight="1">
      <c r="A66" s="130" t="s">
        <v>1573</v>
      </c>
      <c r="B66" s="156">
        <v>190000</v>
      </c>
      <c r="C66" s="154">
        <v>10000</v>
      </c>
    </row>
    <row r="67" spans="1:3" s="153" customFormat="1" ht="22.5" customHeight="1">
      <c r="A67" s="157" t="s">
        <v>1574</v>
      </c>
      <c r="B67" s="158"/>
      <c r="C67" s="154">
        <v>120156</v>
      </c>
    </row>
    <row r="68" spans="1:3" ht="30" customHeight="1">
      <c r="A68" s="116" t="s">
        <v>1556</v>
      </c>
      <c r="B68" s="109">
        <f>B5+B61+B62+B65+B67+B66+B64</f>
        <v>619500</v>
      </c>
      <c r="C68" s="109">
        <f>C5+C61+C62+C65+C67+C66+C64</f>
        <v>1225303</v>
      </c>
    </row>
    <row r="69" spans="1:3" ht="30" customHeight="1">
      <c r="A69" s="84"/>
      <c r="B69" s="84"/>
      <c r="C69" s="84"/>
    </row>
    <row r="70" spans="1:3" ht="30" customHeight="1">
      <c r="A70" s="84"/>
      <c r="B70" s="84"/>
      <c r="C70" s="84"/>
    </row>
    <row r="71" ht="30" customHeight="1"/>
    <row r="72" ht="30" customHeight="1"/>
    <row r="73" ht="30" customHeight="1"/>
    <row r="74" ht="30" customHeight="1"/>
  </sheetData>
  <sheetProtection/>
  <mergeCells count="1">
    <mergeCell ref="A2:C2"/>
  </mergeCells>
  <printOptions horizontalCentered="1"/>
  <pageMargins left="0.20069444444444445" right="0.20069444444444445" top="0.5902777777777778" bottom="0.20069444444444445" header="0" footer="0"/>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sheetPr>
    <tabColor rgb="FFFF0000"/>
  </sheetPr>
  <dimension ref="A1:B18"/>
  <sheetViews>
    <sheetView workbookViewId="0" topLeftCell="A1">
      <selection activeCell="E15" sqref="E15"/>
    </sheetView>
  </sheetViews>
  <sheetFormatPr defaultColWidth="9.00390625" defaultRowHeight="14.25"/>
  <cols>
    <col min="1" max="1" width="54.125" style="140" customWidth="1"/>
    <col min="2" max="2" width="21.50390625" style="140" customWidth="1"/>
    <col min="3" max="16384" width="9.00390625" style="140" customWidth="1"/>
  </cols>
  <sheetData>
    <row r="1" ht="15">
      <c r="A1" s="96" t="s">
        <v>1575</v>
      </c>
    </row>
    <row r="2" spans="1:2" ht="30.75" customHeight="1">
      <c r="A2" s="141" t="s">
        <v>1576</v>
      </c>
      <c r="B2" s="141"/>
    </row>
    <row r="3" spans="1:2" ht="18.75" customHeight="1">
      <c r="A3" s="142"/>
      <c r="B3" s="143" t="s">
        <v>36</v>
      </c>
    </row>
    <row r="4" spans="1:2" s="138" customFormat="1" ht="24.75" customHeight="1">
      <c r="A4" s="127" t="s">
        <v>1237</v>
      </c>
      <c r="B4" s="144" t="s">
        <v>38</v>
      </c>
    </row>
    <row r="5" spans="1:2" s="138" customFormat="1" ht="24.75" customHeight="1">
      <c r="A5" s="145" t="s">
        <v>1577</v>
      </c>
      <c r="B5" s="146">
        <f>B6+B8+B11+B14+B17</f>
        <v>22856</v>
      </c>
    </row>
    <row r="6" spans="1:2" s="139" customFormat="1" ht="24.75" customHeight="1">
      <c r="A6" s="147" t="s">
        <v>445</v>
      </c>
      <c r="B6" s="148">
        <f>SUM(B7:B7)</f>
        <v>54</v>
      </c>
    </row>
    <row r="7" spans="1:2" s="139" customFormat="1" ht="24.75" customHeight="1">
      <c r="A7" s="149" t="s">
        <v>1325</v>
      </c>
      <c r="B7" s="146">
        <v>54</v>
      </c>
    </row>
    <row r="8" spans="1:2" s="139" customFormat="1" ht="24.75" customHeight="1">
      <c r="A8" s="147" t="s">
        <v>487</v>
      </c>
      <c r="B8" s="146">
        <f>SUM(B9:B10)</f>
        <v>302</v>
      </c>
    </row>
    <row r="9" spans="1:2" ht="24.75" customHeight="1">
      <c r="A9" s="149" t="s">
        <v>1340</v>
      </c>
      <c r="B9" s="150">
        <v>302</v>
      </c>
    </row>
    <row r="10" spans="1:2" s="139" customFormat="1" ht="24.75" customHeight="1">
      <c r="A10" s="149" t="s">
        <v>1344</v>
      </c>
      <c r="B10" s="146">
        <v>0</v>
      </c>
    </row>
    <row r="11" spans="1:2" s="139" customFormat="1" ht="24.75" customHeight="1">
      <c r="A11" s="147" t="s">
        <v>728</v>
      </c>
      <c r="B11" s="146">
        <f>SUM(B12:B13)</f>
        <v>20049</v>
      </c>
    </row>
    <row r="12" spans="1:2" s="139" customFormat="1" ht="24.75" customHeight="1">
      <c r="A12" s="149" t="s">
        <v>1358</v>
      </c>
      <c r="B12" s="150">
        <v>18524</v>
      </c>
    </row>
    <row r="13" spans="1:2" ht="24.75" customHeight="1">
      <c r="A13" s="149" t="s">
        <v>1373</v>
      </c>
      <c r="B13" s="150">
        <v>1525</v>
      </c>
    </row>
    <row r="14" spans="1:2" ht="24.75" customHeight="1">
      <c r="A14" s="147" t="s">
        <v>1230</v>
      </c>
      <c r="B14" s="146">
        <f>SUM(B15:B16)</f>
        <v>2451</v>
      </c>
    </row>
    <row r="15" spans="1:2" ht="24.75" customHeight="1">
      <c r="A15" s="149" t="s">
        <v>1475</v>
      </c>
      <c r="B15" s="146">
        <v>0</v>
      </c>
    </row>
    <row r="16" spans="1:2" s="139" customFormat="1" ht="24.75" customHeight="1">
      <c r="A16" s="149" t="s">
        <v>1489</v>
      </c>
      <c r="B16" s="150">
        <v>2451</v>
      </c>
    </row>
    <row r="17" spans="1:2" s="139" customFormat="1" ht="24.75" customHeight="1">
      <c r="A17" s="151" t="s">
        <v>1535</v>
      </c>
      <c r="B17" s="146">
        <f>SUM(B18:B18)</f>
        <v>0</v>
      </c>
    </row>
    <row r="18" spans="1:2" s="139" customFormat="1" ht="24.75" customHeight="1">
      <c r="A18" s="152" t="s">
        <v>1548</v>
      </c>
      <c r="B18" s="146">
        <v>0</v>
      </c>
    </row>
    <row r="19" s="139" customFormat="1" ht="24.75" customHeight="1"/>
    <row r="20" s="138" customFormat="1" ht="24.75" customHeight="1"/>
    <row r="21" ht="24.75" customHeight="1"/>
    <row r="22" ht="24.75" customHeight="1"/>
    <row r="23" ht="24.75" customHeight="1"/>
    <row r="24" ht="24.75" customHeight="1"/>
    <row r="25" ht="24.75" customHeight="1"/>
    <row r="26" ht="24.75" customHeight="1"/>
    <row r="27" ht="24.75" customHeight="1"/>
  </sheetData>
  <sheetProtection/>
  <mergeCells count="1">
    <mergeCell ref="A2:B2"/>
  </mergeCells>
  <printOptions horizontalCentered="1"/>
  <pageMargins left="0.38958333333333334" right="0.38958333333333334" top="0.5895833333333333" bottom="0.5895833333333333" header="0.30972222222222223" footer="0.3097222222222222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F21"/>
  <sheetViews>
    <sheetView workbookViewId="0" topLeftCell="A1">
      <selection activeCell="B6" sqref="B6:B9"/>
    </sheetView>
  </sheetViews>
  <sheetFormatPr defaultColWidth="9.00390625" defaultRowHeight="14.25"/>
  <cols>
    <col min="1" max="1" width="35.375" style="0" customWidth="1"/>
    <col min="2" max="2" width="25.25390625" style="0" customWidth="1"/>
  </cols>
  <sheetData>
    <row r="1" spans="1:2" ht="15">
      <c r="A1" s="96" t="s">
        <v>1578</v>
      </c>
      <c r="B1" s="96"/>
    </row>
    <row r="2" spans="1:2" ht="32.25" customHeight="1">
      <c r="A2" s="123" t="s">
        <v>1579</v>
      </c>
      <c r="B2" s="123"/>
    </row>
    <row r="3" spans="1:2" ht="17.25" customHeight="1">
      <c r="A3" s="124"/>
      <c r="B3" s="134" t="s">
        <v>36</v>
      </c>
    </row>
    <row r="4" spans="1:2" s="133" customFormat="1" ht="24.75" customHeight="1">
      <c r="A4" s="126" t="s">
        <v>1288</v>
      </c>
      <c r="B4" s="126" t="s">
        <v>38</v>
      </c>
    </row>
    <row r="5" spans="1:2" s="133" customFormat="1" ht="24.75" customHeight="1">
      <c r="A5" s="135" t="s">
        <v>1289</v>
      </c>
      <c r="B5" s="128">
        <f>SUM(B6:B9)</f>
        <v>22856</v>
      </c>
    </row>
    <row r="6" spans="1:2" s="133" customFormat="1" ht="19.5" customHeight="1">
      <c r="A6" s="129" t="s">
        <v>1294</v>
      </c>
      <c r="B6" s="136">
        <v>2332</v>
      </c>
    </row>
    <row r="7" spans="1:2" s="133" customFormat="1" ht="19.5" customHeight="1">
      <c r="A7" s="129" t="s">
        <v>1295</v>
      </c>
      <c r="B7" s="136">
        <v>7189</v>
      </c>
    </row>
    <row r="8" spans="1:2" s="133" customFormat="1" ht="19.5" customHeight="1">
      <c r="A8" s="129" t="s">
        <v>1296</v>
      </c>
      <c r="B8" s="136">
        <v>2979</v>
      </c>
    </row>
    <row r="9" spans="1:2" s="133" customFormat="1" ht="19.5" customHeight="1">
      <c r="A9" s="129" t="s">
        <v>1297</v>
      </c>
      <c r="B9" s="136">
        <v>10356</v>
      </c>
    </row>
    <row r="10" ht="19.5" customHeight="1"/>
    <row r="11" ht="19.5" customHeight="1"/>
    <row r="12" ht="19.5" customHeight="1"/>
    <row r="13" ht="19.5" customHeight="1"/>
    <row r="14" ht="19.5" customHeight="1"/>
    <row r="15" ht="19.5" customHeight="1"/>
    <row r="16" ht="19.5" customHeight="1"/>
    <row r="17" ht="19.5" customHeight="1"/>
    <row r="18" ht="19.5" customHeight="1"/>
    <row r="21" ht="15">
      <c r="F21" s="137"/>
    </row>
  </sheetData>
  <sheetProtection/>
  <mergeCells count="1">
    <mergeCell ref="A2:B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C15"/>
  <sheetViews>
    <sheetView workbookViewId="0" topLeftCell="A1">
      <selection activeCell="C18" sqref="C18"/>
    </sheetView>
  </sheetViews>
  <sheetFormatPr defaultColWidth="9.00390625" defaultRowHeight="14.25"/>
  <cols>
    <col min="1" max="1" width="40.625" style="0" customWidth="1"/>
    <col min="2" max="2" width="26.125" style="0" customWidth="1"/>
    <col min="3" max="3" width="23.625" style="0" customWidth="1"/>
  </cols>
  <sheetData>
    <row r="1" spans="1:2" ht="15">
      <c r="A1" s="96" t="s">
        <v>1580</v>
      </c>
      <c r="B1" s="96"/>
    </row>
    <row r="2" spans="1:3" ht="46.5" customHeight="1">
      <c r="A2" s="98" t="s">
        <v>1581</v>
      </c>
      <c r="B2" s="98"/>
      <c r="C2" s="98"/>
    </row>
    <row r="3" spans="1:3" ht="27" customHeight="1">
      <c r="A3" s="110"/>
      <c r="B3" s="110"/>
      <c r="C3" s="111" t="s">
        <v>36</v>
      </c>
    </row>
    <row r="4" spans="1:3" s="96" customFormat="1" ht="24.75" customHeight="1">
      <c r="A4" s="112" t="s">
        <v>37</v>
      </c>
      <c r="B4" s="112" t="s">
        <v>1559</v>
      </c>
      <c r="C4" s="102" t="s">
        <v>38</v>
      </c>
    </row>
    <row r="5" spans="1:3" s="96" customFormat="1" ht="19.5" customHeight="1">
      <c r="A5" s="130" t="s">
        <v>1582</v>
      </c>
      <c r="B5" s="131">
        <v>105171</v>
      </c>
      <c r="C5" s="131">
        <f>SUM(C6:C10)</f>
        <v>377883</v>
      </c>
    </row>
    <row r="6" spans="1:3" s="96" customFormat="1" ht="19.5" customHeight="1">
      <c r="A6" s="130" t="s">
        <v>1583</v>
      </c>
      <c r="B6" s="131">
        <v>1910</v>
      </c>
      <c r="C6" s="131">
        <v>601</v>
      </c>
    </row>
    <row r="7" spans="1:3" s="96" customFormat="1" ht="19.5" customHeight="1">
      <c r="A7" s="130" t="s">
        <v>1584</v>
      </c>
      <c r="B7" s="131">
        <v>1894</v>
      </c>
      <c r="C7" s="131">
        <v>2706</v>
      </c>
    </row>
    <row r="8" spans="1:3" s="96" customFormat="1" ht="19.5" customHeight="1">
      <c r="A8" s="130" t="s">
        <v>1585</v>
      </c>
      <c r="B8" s="131">
        <v>100000</v>
      </c>
      <c r="C8" s="131">
        <v>286547</v>
      </c>
    </row>
    <row r="9" spans="1:3" s="96" customFormat="1" ht="19.5" customHeight="1">
      <c r="A9" s="130" t="s">
        <v>1586</v>
      </c>
      <c r="B9" s="131"/>
      <c r="C9" s="131"/>
    </row>
    <row r="10" spans="1:3" s="96" customFormat="1" ht="19.5" customHeight="1">
      <c r="A10" s="130" t="s">
        <v>1587</v>
      </c>
      <c r="B10" s="131">
        <v>1367</v>
      </c>
      <c r="C10" s="131">
        <v>88029</v>
      </c>
    </row>
    <row r="11" spans="1:3" s="96" customFormat="1" ht="19.5" customHeight="1">
      <c r="A11" s="130" t="s">
        <v>1588</v>
      </c>
      <c r="B11" s="131"/>
      <c r="C11" s="131">
        <v>2500</v>
      </c>
    </row>
    <row r="12" spans="1:3" s="96" customFormat="1" ht="19.5" customHeight="1">
      <c r="A12" s="130" t="s">
        <v>1589</v>
      </c>
      <c r="B12" s="131"/>
      <c r="C12" s="131">
        <v>1678</v>
      </c>
    </row>
    <row r="13" spans="1:3" s="96" customFormat="1" ht="24.75" customHeight="1">
      <c r="A13" s="116" t="s">
        <v>1590</v>
      </c>
      <c r="B13" s="131">
        <v>105171</v>
      </c>
      <c r="C13" s="109">
        <f>C5+C11+C12</f>
        <v>382061</v>
      </c>
    </row>
    <row r="14" spans="1:3" ht="30" customHeight="1">
      <c r="A14" s="84"/>
      <c r="B14" s="84"/>
      <c r="C14" s="84"/>
    </row>
    <row r="15" spans="1:3" ht="30" customHeight="1">
      <c r="A15" s="84"/>
      <c r="B15" s="84"/>
      <c r="C15" s="84"/>
    </row>
    <row r="16" ht="30" customHeight="1"/>
    <row r="17" ht="30" customHeight="1"/>
    <row r="18" ht="30" customHeight="1"/>
    <row r="19" ht="30" customHeight="1"/>
    <row r="20"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workbookViewId="0" topLeftCell="A1">
      <selection activeCell="A10" sqref="A10"/>
    </sheetView>
  </sheetViews>
  <sheetFormatPr defaultColWidth="9.00390625" defaultRowHeight="14.25"/>
  <cols>
    <col min="1" max="1" width="40.625" style="0" customWidth="1"/>
    <col min="2" max="2" width="25.625" style="0" customWidth="1"/>
  </cols>
  <sheetData>
    <row r="1" ht="15">
      <c r="A1" s="96" t="s">
        <v>34</v>
      </c>
    </row>
    <row r="2" spans="1:2" ht="46.5" customHeight="1">
      <c r="A2" s="98" t="s">
        <v>35</v>
      </c>
      <c r="B2" s="98"/>
    </row>
    <row r="3" spans="1:2" ht="15">
      <c r="A3" s="194"/>
      <c r="B3" s="194"/>
    </row>
    <row r="4" spans="1:2" ht="27" customHeight="1">
      <c r="A4" s="99"/>
      <c r="B4" s="100" t="s">
        <v>36</v>
      </c>
    </row>
    <row r="5" spans="1:2" ht="39.75" customHeight="1">
      <c r="A5" s="101" t="s">
        <v>37</v>
      </c>
      <c r="B5" s="207" t="s">
        <v>38</v>
      </c>
    </row>
    <row r="6" spans="1:2" ht="30" customHeight="1">
      <c r="A6" s="208" t="s">
        <v>39</v>
      </c>
      <c r="B6" s="209">
        <v>1184982</v>
      </c>
    </row>
    <row r="7" spans="1:2" ht="30" customHeight="1">
      <c r="A7" s="210" t="s">
        <v>40</v>
      </c>
      <c r="B7" s="209">
        <v>3809474</v>
      </c>
    </row>
    <row r="8" spans="1:2" ht="30" customHeight="1">
      <c r="A8" s="210" t="s">
        <v>41</v>
      </c>
      <c r="B8" s="209">
        <v>111801</v>
      </c>
    </row>
    <row r="9" spans="1:2" ht="30" customHeight="1">
      <c r="A9" s="210" t="s">
        <v>42</v>
      </c>
      <c r="B9" s="209">
        <v>3372707</v>
      </c>
    </row>
    <row r="10" spans="1:2" ht="30" customHeight="1">
      <c r="A10" s="210" t="s">
        <v>43</v>
      </c>
      <c r="B10" s="209">
        <v>324966</v>
      </c>
    </row>
    <row r="11" spans="1:2" ht="30" customHeight="1">
      <c r="A11" s="210" t="s">
        <v>44</v>
      </c>
      <c r="B11" s="209">
        <v>807386</v>
      </c>
    </row>
    <row r="12" spans="1:2" ht="30" customHeight="1">
      <c r="A12" s="210" t="s">
        <v>45</v>
      </c>
      <c r="B12" s="209">
        <v>13067</v>
      </c>
    </row>
    <row r="13" spans="1:2" ht="30" customHeight="1">
      <c r="A13" s="210" t="s">
        <v>46</v>
      </c>
      <c r="B13" s="209">
        <v>715317</v>
      </c>
    </row>
    <row r="14" spans="1:2" ht="30" customHeight="1">
      <c r="A14" s="211" t="s">
        <v>47</v>
      </c>
      <c r="B14" s="209">
        <v>196159</v>
      </c>
    </row>
    <row r="15" spans="1:2" ht="39.75" customHeight="1">
      <c r="A15" s="212" t="s">
        <v>48</v>
      </c>
      <c r="B15" s="213">
        <f>B6+B7+B11+B12+B13+B14</f>
        <v>6726385</v>
      </c>
    </row>
    <row r="16" spans="1:2" ht="30" customHeight="1">
      <c r="A16" s="84"/>
      <c r="B16" s="84"/>
    </row>
    <row r="17" spans="1:2" ht="30" customHeight="1">
      <c r="A17" s="84"/>
      <c r="B17" s="84"/>
    </row>
    <row r="18" ht="30" customHeight="1"/>
    <row r="19" ht="30" customHeight="1"/>
    <row r="20" ht="30" customHeight="1"/>
    <row r="21" ht="30" customHeight="1"/>
    <row r="22"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C19"/>
  <sheetViews>
    <sheetView workbookViewId="0" topLeftCell="A1">
      <selection activeCell="D13" sqref="D13"/>
    </sheetView>
  </sheetViews>
  <sheetFormatPr defaultColWidth="9.00390625" defaultRowHeight="14.25"/>
  <cols>
    <col min="1" max="1" width="43.75390625" style="0" customWidth="1"/>
    <col min="2" max="2" width="22.375" style="0" customWidth="1"/>
    <col min="3" max="3" width="23.625" style="0" customWidth="1"/>
  </cols>
  <sheetData>
    <row r="1" spans="1:2" ht="15">
      <c r="A1" s="96" t="s">
        <v>1591</v>
      </c>
      <c r="B1" s="96"/>
    </row>
    <row r="2" spans="1:3" ht="46.5" customHeight="1">
      <c r="A2" s="98" t="s">
        <v>1592</v>
      </c>
      <c r="B2" s="98"/>
      <c r="C2" s="98"/>
    </row>
    <row r="3" spans="1:3" ht="27" customHeight="1">
      <c r="A3" s="110"/>
      <c r="B3" s="110"/>
      <c r="C3" s="111" t="s">
        <v>36</v>
      </c>
    </row>
    <row r="4" spans="1:3" s="96" customFormat="1" ht="24.75" customHeight="1">
      <c r="A4" s="112" t="s">
        <v>37</v>
      </c>
      <c r="B4" s="112" t="s">
        <v>1559</v>
      </c>
      <c r="C4" s="102" t="s">
        <v>38</v>
      </c>
    </row>
    <row r="5" spans="1:3" s="96" customFormat="1" ht="19.5" customHeight="1">
      <c r="A5" s="130" t="s">
        <v>1593</v>
      </c>
      <c r="B5" s="131">
        <v>102070</v>
      </c>
      <c r="C5" s="131">
        <v>45191</v>
      </c>
    </row>
    <row r="6" spans="1:3" s="96" customFormat="1" ht="19.5" customHeight="1">
      <c r="A6" s="130" t="s">
        <v>1594</v>
      </c>
      <c r="B6" s="131">
        <v>860</v>
      </c>
      <c r="C6" s="131">
        <v>2078</v>
      </c>
    </row>
    <row r="7" spans="1:3" s="96" customFormat="1" ht="19.5" customHeight="1">
      <c r="A7" s="130" t="s">
        <v>1595</v>
      </c>
      <c r="B7" s="131"/>
      <c r="C7" s="131"/>
    </row>
    <row r="8" spans="1:3" s="96" customFormat="1" ht="19.5" customHeight="1">
      <c r="A8" s="130" t="s">
        <v>1596</v>
      </c>
      <c r="B8" s="131">
        <v>860</v>
      </c>
      <c r="C8" s="131">
        <v>2078</v>
      </c>
    </row>
    <row r="9" spans="1:3" s="96" customFormat="1" ht="19.5" customHeight="1">
      <c r="A9" s="130" t="s">
        <v>1597</v>
      </c>
      <c r="B9" s="131"/>
      <c r="C9" s="131">
        <v>28113</v>
      </c>
    </row>
    <row r="10" spans="1:3" s="96" customFormat="1" ht="19.5" customHeight="1">
      <c r="A10" s="130" t="s">
        <v>1598</v>
      </c>
      <c r="B10" s="131"/>
      <c r="C10" s="131">
        <v>28113</v>
      </c>
    </row>
    <row r="11" spans="1:3" s="96" customFormat="1" ht="19.5" customHeight="1">
      <c r="A11" s="130" t="s">
        <v>1599</v>
      </c>
      <c r="B11" s="131"/>
      <c r="C11" s="131">
        <v>0</v>
      </c>
    </row>
    <row r="12" spans="1:3" s="96" customFormat="1" ht="19.5" customHeight="1">
      <c r="A12" s="130" t="s">
        <v>1600</v>
      </c>
      <c r="B12" s="131"/>
      <c r="C12" s="131">
        <v>0</v>
      </c>
    </row>
    <row r="13" spans="1:3" s="96" customFormat="1" ht="19.5" customHeight="1">
      <c r="A13" s="130" t="s">
        <v>1601</v>
      </c>
      <c r="B13" s="131">
        <v>101210</v>
      </c>
      <c r="C13" s="131">
        <v>15000</v>
      </c>
    </row>
    <row r="14" spans="1:3" s="96" customFormat="1" ht="19.5" customHeight="1">
      <c r="A14" s="130" t="s">
        <v>1602</v>
      </c>
      <c r="B14" s="131">
        <v>101210</v>
      </c>
      <c r="C14" s="131">
        <v>15000</v>
      </c>
    </row>
    <row r="15" spans="1:3" s="96" customFormat="1" ht="19.5" customHeight="1">
      <c r="A15" s="130" t="s">
        <v>1603</v>
      </c>
      <c r="B15" s="131"/>
      <c r="C15" s="131">
        <v>304675</v>
      </c>
    </row>
    <row r="16" spans="1:3" s="96" customFormat="1" ht="19.5" customHeight="1">
      <c r="A16" s="130" t="s">
        <v>1604</v>
      </c>
      <c r="B16" s="131"/>
      <c r="C16" s="131">
        <v>32195</v>
      </c>
    </row>
    <row r="17" spans="1:3" s="96" customFormat="1" ht="24.75" customHeight="1">
      <c r="A17" s="116" t="s">
        <v>1605</v>
      </c>
      <c r="B17" s="131">
        <v>102070</v>
      </c>
      <c r="C17" s="132">
        <f>C5+C15+C16</f>
        <v>382061</v>
      </c>
    </row>
    <row r="18" spans="1:3" ht="30" customHeight="1">
      <c r="A18" s="84"/>
      <c r="B18" s="84"/>
      <c r="C18" s="84"/>
    </row>
    <row r="19" spans="1:3" ht="30" customHeight="1">
      <c r="A19" s="84"/>
      <c r="B19" s="84"/>
      <c r="C19" s="84"/>
    </row>
    <row r="20" ht="30" customHeight="1"/>
    <row r="21" ht="30" customHeight="1"/>
    <row r="22" ht="30" customHeight="1"/>
    <row r="23" ht="30" customHeight="1"/>
    <row r="24"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C14"/>
  <sheetViews>
    <sheetView workbookViewId="0" topLeftCell="A1">
      <selection activeCell="B8" sqref="B8"/>
    </sheetView>
  </sheetViews>
  <sheetFormatPr defaultColWidth="9.00390625" defaultRowHeight="14.25"/>
  <cols>
    <col min="1" max="1" width="40.625" style="0" customWidth="1"/>
    <col min="2" max="3" width="23.625" style="0" customWidth="1"/>
  </cols>
  <sheetData>
    <row r="1" spans="1:2" ht="15">
      <c r="A1" s="96" t="s">
        <v>1606</v>
      </c>
      <c r="B1" s="96"/>
    </row>
    <row r="2" spans="1:3" ht="46.5" customHeight="1">
      <c r="A2" s="98" t="s">
        <v>1607</v>
      </c>
      <c r="B2" s="98"/>
      <c r="C2" s="98"/>
    </row>
    <row r="3" spans="1:3" ht="27" customHeight="1">
      <c r="A3" s="110"/>
      <c r="B3" s="110"/>
      <c r="C3" s="111" t="s">
        <v>36</v>
      </c>
    </row>
    <row r="4" spans="1:3" s="96" customFormat="1" ht="24.75" customHeight="1">
      <c r="A4" s="112" t="s">
        <v>37</v>
      </c>
      <c r="B4" s="102" t="s">
        <v>1559</v>
      </c>
      <c r="C4" s="102" t="s">
        <v>38</v>
      </c>
    </row>
    <row r="5" spans="1:3" s="96" customFormat="1" ht="19.5" customHeight="1">
      <c r="A5" s="130" t="s">
        <v>1582</v>
      </c>
      <c r="B5" s="131">
        <v>1910</v>
      </c>
      <c r="C5" s="131">
        <f>SUM(C6:C10)</f>
        <v>288453</v>
      </c>
    </row>
    <row r="6" spans="1:3" s="96" customFormat="1" ht="19.5" customHeight="1">
      <c r="A6" s="130" t="s">
        <v>1583</v>
      </c>
      <c r="B6" s="131">
        <v>1910</v>
      </c>
      <c r="C6" s="131">
        <v>601</v>
      </c>
    </row>
    <row r="7" spans="1:3" s="96" customFormat="1" ht="19.5" customHeight="1">
      <c r="A7" s="130" t="s">
        <v>1584</v>
      </c>
      <c r="B7" s="131"/>
      <c r="C7" s="131">
        <v>1305</v>
      </c>
    </row>
    <row r="8" spans="1:3" s="96" customFormat="1" ht="19.5" customHeight="1">
      <c r="A8" s="130" t="s">
        <v>1585</v>
      </c>
      <c r="B8" s="131"/>
      <c r="C8" s="131">
        <v>286547</v>
      </c>
    </row>
    <row r="9" spans="1:3" s="96" customFormat="1" ht="19.5" customHeight="1">
      <c r="A9" s="130" t="s">
        <v>1608</v>
      </c>
      <c r="B9" s="131"/>
      <c r="C9" s="131"/>
    </row>
    <row r="10" spans="1:3" s="96" customFormat="1" ht="19.5" customHeight="1">
      <c r="A10" s="130" t="s">
        <v>1587</v>
      </c>
      <c r="B10" s="130"/>
      <c r="C10" s="131"/>
    </row>
    <row r="11" spans="1:3" s="96" customFormat="1" ht="19.5" customHeight="1">
      <c r="A11" s="130" t="s">
        <v>1588</v>
      </c>
      <c r="B11" s="130"/>
      <c r="C11" s="131">
        <v>2000</v>
      </c>
    </row>
    <row r="12" spans="1:3" s="96" customFormat="1" ht="19.5" customHeight="1">
      <c r="A12" s="130" t="s">
        <v>1589</v>
      </c>
      <c r="B12" s="130"/>
      <c r="C12" s="131">
        <v>1624</v>
      </c>
    </row>
    <row r="13" spans="1:3" s="96" customFormat="1" ht="24.75" customHeight="1">
      <c r="A13" s="116" t="s">
        <v>1590</v>
      </c>
      <c r="B13" s="116">
        <v>1910</v>
      </c>
      <c r="C13" s="109">
        <f>C5+C11+C12</f>
        <v>292077</v>
      </c>
    </row>
    <row r="14" spans="1:3" ht="30" customHeight="1">
      <c r="A14" s="84"/>
      <c r="B14" s="84"/>
      <c r="C14" s="84"/>
    </row>
    <row r="15" ht="30" customHeight="1"/>
    <row r="16" ht="30" customHeight="1"/>
    <row r="17" ht="30" customHeight="1"/>
    <row r="18" ht="30" customHeight="1"/>
    <row r="19"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C18"/>
  <sheetViews>
    <sheetView workbookViewId="0" topLeftCell="A1">
      <selection activeCell="A1" sqref="A1"/>
    </sheetView>
  </sheetViews>
  <sheetFormatPr defaultColWidth="9.00390625" defaultRowHeight="14.25"/>
  <cols>
    <col min="1" max="1" width="43.75390625" style="0" customWidth="1"/>
    <col min="2" max="3" width="23.625" style="0" customWidth="1"/>
  </cols>
  <sheetData>
    <row r="1" spans="1:2" ht="15">
      <c r="A1" s="96" t="s">
        <v>1609</v>
      </c>
      <c r="B1" s="96"/>
    </row>
    <row r="2" spans="1:3" ht="46.5" customHeight="1">
      <c r="A2" s="98" t="s">
        <v>1610</v>
      </c>
      <c r="B2" s="98"/>
      <c r="C2" s="98"/>
    </row>
    <row r="3" spans="1:3" ht="27" customHeight="1">
      <c r="A3" s="110"/>
      <c r="B3" s="110"/>
      <c r="C3" s="111" t="s">
        <v>36</v>
      </c>
    </row>
    <row r="4" spans="1:3" s="96" customFormat="1" ht="24.75" customHeight="1">
      <c r="A4" s="112" t="s">
        <v>37</v>
      </c>
      <c r="B4" s="102" t="s">
        <v>1559</v>
      </c>
      <c r="C4" s="102" t="s">
        <v>38</v>
      </c>
    </row>
    <row r="5" spans="1:3" s="96" customFormat="1" ht="19.5" customHeight="1">
      <c r="A5" s="130" t="s">
        <v>1593</v>
      </c>
      <c r="B5" s="131">
        <v>1860</v>
      </c>
      <c r="C5" s="131">
        <v>12000</v>
      </c>
    </row>
    <row r="6" spans="1:3" s="96" customFormat="1" ht="19.5" customHeight="1">
      <c r="A6" s="130" t="s">
        <v>1594</v>
      </c>
      <c r="B6" s="131">
        <v>800</v>
      </c>
      <c r="C6" s="131">
        <v>2000</v>
      </c>
    </row>
    <row r="7" spans="1:3" s="96" customFormat="1" ht="19.5" customHeight="1">
      <c r="A7" s="130" t="s">
        <v>1595</v>
      </c>
      <c r="B7" s="131"/>
      <c r="C7" s="131"/>
    </row>
    <row r="8" spans="1:3" s="96" customFormat="1" ht="19.5" customHeight="1">
      <c r="A8" s="130" t="s">
        <v>1596</v>
      </c>
      <c r="B8" s="131">
        <v>800</v>
      </c>
      <c r="C8" s="131">
        <v>2000</v>
      </c>
    </row>
    <row r="9" spans="1:3" s="96" customFormat="1" ht="19.5" customHeight="1">
      <c r="A9" s="130" t="s">
        <v>1597</v>
      </c>
      <c r="B9" s="131"/>
      <c r="C9" s="131">
        <v>10000</v>
      </c>
    </row>
    <row r="10" spans="1:3" s="96" customFormat="1" ht="19.5" customHeight="1">
      <c r="A10" s="130" t="s">
        <v>1598</v>
      </c>
      <c r="B10" s="131"/>
      <c r="C10" s="131">
        <v>10000</v>
      </c>
    </row>
    <row r="11" spans="1:3" s="96" customFormat="1" ht="19.5" customHeight="1">
      <c r="A11" s="130" t="s">
        <v>1599</v>
      </c>
      <c r="B11" s="131"/>
      <c r="C11" s="131">
        <v>0</v>
      </c>
    </row>
    <row r="12" spans="1:3" s="96" customFormat="1" ht="19.5" customHeight="1">
      <c r="A12" s="130" t="s">
        <v>1600</v>
      </c>
      <c r="B12" s="131"/>
      <c r="C12" s="131">
        <v>0</v>
      </c>
    </row>
    <row r="13" spans="1:3" s="96" customFormat="1" ht="19.5" customHeight="1">
      <c r="A13" s="130" t="s">
        <v>1601</v>
      </c>
      <c r="B13" s="131">
        <v>1060</v>
      </c>
      <c r="C13" s="131">
        <v>0</v>
      </c>
    </row>
    <row r="14" spans="1:3" s="96" customFormat="1" ht="19.5" customHeight="1">
      <c r="A14" s="130" t="s">
        <v>1602</v>
      </c>
      <c r="B14" s="131">
        <v>1060</v>
      </c>
      <c r="C14" s="131">
        <v>0</v>
      </c>
    </row>
    <row r="15" spans="1:3" s="96" customFormat="1" ht="19.5" customHeight="1">
      <c r="A15" s="130" t="s">
        <v>1603</v>
      </c>
      <c r="B15" s="131"/>
      <c r="C15" s="131">
        <v>276400</v>
      </c>
    </row>
    <row r="16" spans="1:3" s="96" customFormat="1" ht="19.5" customHeight="1">
      <c r="A16" s="130" t="s">
        <v>1604</v>
      </c>
      <c r="B16" s="131"/>
      <c r="C16" s="131">
        <v>3677</v>
      </c>
    </row>
    <row r="17" spans="1:3" s="96" customFormat="1" ht="19.5" customHeight="1">
      <c r="A17" s="116" t="s">
        <v>1605</v>
      </c>
      <c r="B17" s="131">
        <v>1860</v>
      </c>
      <c r="C17" s="132">
        <f>C5+C15+C16</f>
        <v>292077</v>
      </c>
    </row>
    <row r="18" spans="1:3" ht="30" customHeight="1">
      <c r="A18" s="84"/>
      <c r="B18" s="84"/>
      <c r="C18" s="84"/>
    </row>
    <row r="19" ht="30" customHeight="1"/>
    <row r="20" ht="30" customHeight="1"/>
    <row r="21" ht="30" customHeight="1"/>
    <row r="22" ht="30" customHeight="1"/>
    <row r="23"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B1:C21"/>
  <sheetViews>
    <sheetView zoomScaleSheetLayoutView="100" workbookViewId="0" topLeftCell="B1">
      <selection activeCell="C17" sqref="C17"/>
    </sheetView>
  </sheetViews>
  <sheetFormatPr defaultColWidth="9.00390625" defaultRowHeight="14.25"/>
  <cols>
    <col min="2" max="3" width="42.00390625" style="0" customWidth="1"/>
  </cols>
  <sheetData>
    <row r="1" ht="24.75" customHeight="1">
      <c r="B1" s="96" t="s">
        <v>1611</v>
      </c>
    </row>
    <row r="2" spans="2:3" ht="18">
      <c r="B2" s="123" t="s">
        <v>1612</v>
      </c>
      <c r="C2" s="123"/>
    </row>
    <row r="3" spans="2:3" ht="15">
      <c r="B3" s="124"/>
      <c r="C3" s="124"/>
    </row>
    <row r="4" spans="2:3" ht="15">
      <c r="B4" s="124"/>
      <c r="C4" s="125" t="s">
        <v>36</v>
      </c>
    </row>
    <row r="5" spans="2:3" ht="15">
      <c r="B5" s="126" t="s">
        <v>1288</v>
      </c>
      <c r="C5" s="126" t="s">
        <v>38</v>
      </c>
    </row>
    <row r="6" spans="2:3" ht="15">
      <c r="B6" s="127" t="s">
        <v>1293</v>
      </c>
      <c r="C6" s="128">
        <v>0</v>
      </c>
    </row>
    <row r="7" spans="2:3" ht="15">
      <c r="B7" s="129" t="s">
        <v>1294</v>
      </c>
      <c r="C7" s="128">
        <v>0</v>
      </c>
    </row>
    <row r="8" spans="2:3" ht="15">
      <c r="B8" s="129" t="s">
        <v>1295</v>
      </c>
      <c r="C8" s="128">
        <v>0</v>
      </c>
    </row>
    <row r="9" spans="2:3" ht="15">
      <c r="B9" s="129" t="s">
        <v>1296</v>
      </c>
      <c r="C9" s="128">
        <v>0</v>
      </c>
    </row>
    <row r="10" spans="2:3" ht="15">
      <c r="B10" s="129" t="s">
        <v>1297</v>
      </c>
      <c r="C10" s="128">
        <v>0</v>
      </c>
    </row>
    <row r="11" spans="2:3" ht="15">
      <c r="B11" s="129" t="s">
        <v>1613</v>
      </c>
      <c r="C11" s="128">
        <v>0</v>
      </c>
    </row>
    <row r="12" spans="2:3" ht="15">
      <c r="B12" s="129" t="s">
        <v>1614</v>
      </c>
      <c r="C12" s="128">
        <v>0</v>
      </c>
    </row>
    <row r="13" spans="2:3" ht="15">
      <c r="B13" s="129" t="s">
        <v>1615</v>
      </c>
      <c r="C13" s="128">
        <v>0</v>
      </c>
    </row>
    <row r="14" spans="2:3" ht="15">
      <c r="B14" s="129" t="s">
        <v>1616</v>
      </c>
      <c r="C14" s="128">
        <v>0</v>
      </c>
    </row>
    <row r="15" spans="2:3" ht="15">
      <c r="B15" s="129" t="s">
        <v>1617</v>
      </c>
      <c r="C15" s="128">
        <v>0</v>
      </c>
    </row>
    <row r="16" spans="2:3" ht="15">
      <c r="B16" s="129" t="s">
        <v>1618</v>
      </c>
      <c r="C16" s="128">
        <v>0</v>
      </c>
    </row>
    <row r="17" spans="2:3" ht="15">
      <c r="B17" s="129" t="s">
        <v>1619</v>
      </c>
      <c r="C17" s="128">
        <v>0</v>
      </c>
    </row>
    <row r="18" spans="2:3" ht="15">
      <c r="B18" s="129" t="s">
        <v>1620</v>
      </c>
      <c r="C18" s="128">
        <v>0</v>
      </c>
    </row>
    <row r="19" spans="2:3" ht="15">
      <c r="B19" s="129" t="s">
        <v>1621</v>
      </c>
      <c r="C19" s="128">
        <v>0</v>
      </c>
    </row>
    <row r="21" ht="15">
      <c r="B21" t="s">
        <v>1622</v>
      </c>
    </row>
  </sheetData>
  <sheetProtection/>
  <mergeCells count="1">
    <mergeCell ref="B2:C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B50"/>
  <sheetViews>
    <sheetView workbookViewId="0" topLeftCell="A1">
      <selection activeCell="H17" sqref="H17"/>
    </sheetView>
  </sheetViews>
  <sheetFormatPr defaultColWidth="9.00390625" defaultRowHeight="14.25"/>
  <cols>
    <col min="1" max="1" width="40.625" style="118" customWidth="1"/>
    <col min="2" max="2" width="18.625" style="118" customWidth="1"/>
    <col min="3" max="255" width="9.00390625" style="118" customWidth="1"/>
  </cols>
  <sheetData>
    <row r="1" ht="15">
      <c r="A1" s="96" t="s">
        <v>1623</v>
      </c>
    </row>
    <row r="2" spans="1:2" ht="33" customHeight="1">
      <c r="A2" s="98" t="s">
        <v>1624</v>
      </c>
      <c r="B2" s="98"/>
    </row>
    <row r="3" spans="1:2" ht="27" customHeight="1">
      <c r="A3" s="122"/>
      <c r="B3" s="111" t="s">
        <v>36</v>
      </c>
    </row>
    <row r="4" spans="1:2" s="117" customFormat="1" ht="24.75" customHeight="1">
      <c r="A4" s="112" t="s">
        <v>1625</v>
      </c>
      <c r="B4" s="102" t="s">
        <v>38</v>
      </c>
    </row>
    <row r="5" spans="1:2" s="117" customFormat="1" ht="24.75" customHeight="1">
      <c r="A5" s="113" t="s">
        <v>1626</v>
      </c>
      <c r="B5" s="114">
        <f>B6+B13+B20+B27+B34+B41</f>
        <v>1529827</v>
      </c>
    </row>
    <row r="6" spans="1:2" s="117" customFormat="1" ht="19.5" customHeight="1">
      <c r="A6" s="106" t="s">
        <v>1627</v>
      </c>
      <c r="B6" s="114">
        <v>432449</v>
      </c>
    </row>
    <row r="7" spans="1:2" s="117" customFormat="1" ht="19.5" customHeight="1">
      <c r="A7" s="106" t="s">
        <v>1628</v>
      </c>
      <c r="B7" s="114">
        <v>261188</v>
      </c>
    </row>
    <row r="8" spans="1:2" s="117" customFormat="1" ht="19.5" customHeight="1">
      <c r="A8" s="106" t="s">
        <v>1629</v>
      </c>
      <c r="B8" s="114">
        <v>149574</v>
      </c>
    </row>
    <row r="9" spans="1:2" s="117" customFormat="1" ht="19.5" customHeight="1">
      <c r="A9" s="106" t="s">
        <v>1630</v>
      </c>
      <c r="B9" s="114">
        <v>2050</v>
      </c>
    </row>
    <row r="10" spans="1:2" s="117" customFormat="1" ht="19.5" customHeight="1">
      <c r="A10" s="106" t="s">
        <v>1631</v>
      </c>
      <c r="B10" s="114">
        <v>0</v>
      </c>
    </row>
    <row r="11" spans="1:2" s="117" customFormat="1" ht="19.5" customHeight="1">
      <c r="A11" s="106" t="s">
        <v>1632</v>
      </c>
      <c r="B11" s="114">
        <v>19246</v>
      </c>
    </row>
    <row r="12" spans="1:2" s="117" customFormat="1" ht="19.5" customHeight="1">
      <c r="A12" s="106" t="s">
        <v>1633</v>
      </c>
      <c r="B12" s="114">
        <v>390</v>
      </c>
    </row>
    <row r="13" spans="1:2" s="117" customFormat="1" ht="19.5" customHeight="1">
      <c r="A13" s="106" t="s">
        <v>1634</v>
      </c>
      <c r="B13" s="114">
        <v>17247</v>
      </c>
    </row>
    <row r="14" spans="1:2" s="117" customFormat="1" ht="19.5" customHeight="1">
      <c r="A14" s="106" t="s">
        <v>1628</v>
      </c>
      <c r="B14" s="114">
        <v>14827</v>
      </c>
    </row>
    <row r="15" spans="1:2" s="117" customFormat="1" ht="19.5" customHeight="1">
      <c r="A15" s="106" t="s">
        <v>1629</v>
      </c>
      <c r="B15" s="114">
        <v>0</v>
      </c>
    </row>
    <row r="16" spans="1:2" s="117" customFormat="1" ht="19.5" customHeight="1">
      <c r="A16" s="106" t="s">
        <v>1630</v>
      </c>
      <c r="B16" s="114">
        <v>422</v>
      </c>
    </row>
    <row r="17" spans="1:2" s="117" customFormat="1" ht="19.5" customHeight="1">
      <c r="A17" s="106" t="s">
        <v>1631</v>
      </c>
      <c r="B17" s="114">
        <v>0</v>
      </c>
    </row>
    <row r="18" spans="1:2" s="117" customFormat="1" ht="19.5" customHeight="1">
      <c r="A18" s="106" t="s">
        <v>1632</v>
      </c>
      <c r="B18" s="114">
        <v>18</v>
      </c>
    </row>
    <row r="19" spans="1:2" s="117" customFormat="1" ht="19.5" customHeight="1">
      <c r="A19" s="106" t="s">
        <v>1633</v>
      </c>
      <c r="B19" s="114">
        <v>1108</v>
      </c>
    </row>
    <row r="20" spans="1:2" s="117" customFormat="1" ht="19.5" customHeight="1">
      <c r="A20" s="106" t="s">
        <v>1635</v>
      </c>
      <c r="B20" s="114">
        <v>214656</v>
      </c>
    </row>
    <row r="21" spans="1:2" s="117" customFormat="1" ht="19.5" customHeight="1">
      <c r="A21" s="106" t="s">
        <v>1628</v>
      </c>
      <c r="B21" s="114">
        <v>203132</v>
      </c>
    </row>
    <row r="22" spans="1:2" s="117" customFormat="1" ht="19.5" customHeight="1">
      <c r="A22" s="106" t="s">
        <v>1629</v>
      </c>
      <c r="B22" s="114">
        <v>3468</v>
      </c>
    </row>
    <row r="23" spans="1:2" s="117" customFormat="1" ht="19.5" customHeight="1">
      <c r="A23" s="106" t="s">
        <v>1630</v>
      </c>
      <c r="B23" s="114">
        <v>4797</v>
      </c>
    </row>
    <row r="24" spans="1:2" s="117" customFormat="1" ht="19.5" customHeight="1">
      <c r="A24" s="106" t="s">
        <v>1631</v>
      </c>
      <c r="B24" s="114">
        <v>0</v>
      </c>
    </row>
    <row r="25" spans="1:2" s="117" customFormat="1" ht="19.5" customHeight="1">
      <c r="A25" s="106" t="s">
        <v>1632</v>
      </c>
      <c r="B25" s="114">
        <v>66</v>
      </c>
    </row>
    <row r="26" spans="1:2" s="117" customFormat="1" ht="19.5" customHeight="1">
      <c r="A26" s="106" t="s">
        <v>1633</v>
      </c>
      <c r="B26" s="114">
        <v>3193</v>
      </c>
    </row>
    <row r="27" spans="1:2" s="117" customFormat="1" ht="19.5" customHeight="1">
      <c r="A27" s="106" t="s">
        <v>1636</v>
      </c>
      <c r="B27" s="114">
        <v>56428</v>
      </c>
    </row>
    <row r="28" spans="1:2" s="117" customFormat="1" ht="19.5" customHeight="1">
      <c r="A28" s="106" t="s">
        <v>1628</v>
      </c>
      <c r="B28" s="114">
        <v>24605</v>
      </c>
    </row>
    <row r="29" spans="1:2" s="117" customFormat="1" ht="19.5" customHeight="1">
      <c r="A29" s="106" t="s">
        <v>1629</v>
      </c>
      <c r="B29" s="114">
        <v>181</v>
      </c>
    </row>
    <row r="30" spans="1:2" s="117" customFormat="1" ht="19.5" customHeight="1">
      <c r="A30" s="106" t="s">
        <v>1630</v>
      </c>
      <c r="B30" s="114">
        <v>657</v>
      </c>
    </row>
    <row r="31" spans="1:2" s="117" customFormat="1" ht="19.5" customHeight="1">
      <c r="A31" s="106" t="s">
        <v>1631</v>
      </c>
      <c r="B31" s="114">
        <v>0</v>
      </c>
    </row>
    <row r="32" spans="1:2" s="117" customFormat="1" ht="19.5" customHeight="1">
      <c r="A32" s="106" t="s">
        <v>1632</v>
      </c>
      <c r="B32" s="114">
        <v>0</v>
      </c>
    </row>
    <row r="33" spans="1:2" s="117" customFormat="1" ht="19.5" customHeight="1">
      <c r="A33" s="106" t="s">
        <v>1633</v>
      </c>
      <c r="B33" s="114">
        <v>50</v>
      </c>
    </row>
    <row r="34" spans="1:2" s="117" customFormat="1" ht="19.5" customHeight="1">
      <c r="A34" s="106" t="s">
        <v>1637</v>
      </c>
      <c r="B34" s="114">
        <v>255957</v>
      </c>
    </row>
    <row r="35" spans="1:2" s="117" customFormat="1" ht="19.5" customHeight="1">
      <c r="A35" s="106" t="s">
        <v>1628</v>
      </c>
      <c r="B35" s="114">
        <v>104958</v>
      </c>
    </row>
    <row r="36" spans="1:2" s="117" customFormat="1" ht="19.5" customHeight="1">
      <c r="A36" s="106" t="s">
        <v>1629</v>
      </c>
      <c r="B36" s="114">
        <v>145685</v>
      </c>
    </row>
    <row r="37" spans="1:2" s="117" customFormat="1" ht="19.5" customHeight="1">
      <c r="A37" s="106" t="s">
        <v>1630</v>
      </c>
      <c r="B37" s="114">
        <v>1485</v>
      </c>
    </row>
    <row r="38" spans="1:2" s="117" customFormat="1" ht="19.5" customHeight="1">
      <c r="A38" s="106" t="s">
        <v>1631</v>
      </c>
      <c r="B38" s="114">
        <v>0</v>
      </c>
    </row>
    <row r="39" spans="1:2" s="117" customFormat="1" ht="19.5" customHeight="1">
      <c r="A39" s="106" t="s">
        <v>1632</v>
      </c>
      <c r="B39" s="114">
        <v>279</v>
      </c>
    </row>
    <row r="40" spans="1:2" s="117" customFormat="1" ht="19.5" customHeight="1">
      <c r="A40" s="106" t="s">
        <v>1633</v>
      </c>
      <c r="B40" s="114">
        <v>3148</v>
      </c>
    </row>
    <row r="41" spans="1:2" s="117" customFormat="1" ht="19.5" customHeight="1">
      <c r="A41" s="106" t="s">
        <v>1638</v>
      </c>
      <c r="B41" s="114">
        <v>553090</v>
      </c>
    </row>
    <row r="42" spans="1:2" s="117" customFormat="1" ht="19.5" customHeight="1">
      <c r="A42" s="106" t="s">
        <v>1628</v>
      </c>
      <c r="B42" s="114">
        <v>181149</v>
      </c>
    </row>
    <row r="43" spans="1:2" s="117" customFormat="1" ht="19.5" customHeight="1">
      <c r="A43" s="106" t="s">
        <v>1629</v>
      </c>
      <c r="B43" s="114">
        <v>365677</v>
      </c>
    </row>
    <row r="44" spans="1:2" s="117" customFormat="1" ht="19.5" customHeight="1">
      <c r="A44" s="106" t="s">
        <v>1630</v>
      </c>
      <c r="B44" s="114">
        <v>4655</v>
      </c>
    </row>
    <row r="45" spans="1:2" s="117" customFormat="1" ht="19.5" customHeight="1">
      <c r="A45" s="106" t="s">
        <v>1631</v>
      </c>
      <c r="B45" s="114">
        <v>0</v>
      </c>
    </row>
    <row r="46" spans="1:2" s="117" customFormat="1" ht="19.5" customHeight="1">
      <c r="A46" s="106" t="s">
        <v>1632</v>
      </c>
      <c r="B46" s="114">
        <v>0</v>
      </c>
    </row>
    <row r="47" spans="1:2" s="117" customFormat="1" ht="19.5" customHeight="1">
      <c r="A47" s="106" t="s">
        <v>1633</v>
      </c>
      <c r="B47" s="114">
        <v>1609</v>
      </c>
    </row>
    <row r="48" spans="1:2" s="117" customFormat="1" ht="19.5" customHeight="1">
      <c r="A48" s="106" t="s">
        <v>1639</v>
      </c>
      <c r="B48" s="115">
        <v>1287085</v>
      </c>
    </row>
    <row r="49" spans="1:2" s="117" customFormat="1" ht="24.75" customHeight="1">
      <c r="A49" s="116" t="s">
        <v>1640</v>
      </c>
      <c r="B49" s="109">
        <f>B5+B48</f>
        <v>2816912</v>
      </c>
    </row>
    <row r="50" spans="1:2" ht="30" customHeight="1">
      <c r="A50" s="121"/>
      <c r="B50" s="121"/>
    </row>
    <row r="51" ht="30" customHeight="1"/>
    <row r="52" ht="30" customHeight="1"/>
    <row r="53" ht="30" customHeight="1"/>
    <row r="54" ht="30" customHeight="1"/>
    <row r="55"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D32"/>
  <sheetViews>
    <sheetView workbookViewId="0" topLeftCell="A1">
      <selection activeCell="E9" sqref="E9"/>
    </sheetView>
  </sheetViews>
  <sheetFormatPr defaultColWidth="9.00390625" defaultRowHeight="14.25"/>
  <cols>
    <col min="1" max="1" width="40.625" style="118" customWidth="1"/>
    <col min="2" max="2" width="18.625" style="118" customWidth="1"/>
    <col min="3" max="255" width="9.00390625" style="118" customWidth="1"/>
  </cols>
  <sheetData>
    <row r="1" ht="15">
      <c r="A1" s="96" t="s">
        <v>1641</v>
      </c>
    </row>
    <row r="2" spans="1:2" ht="33" customHeight="1">
      <c r="A2" s="98" t="s">
        <v>1642</v>
      </c>
      <c r="B2" s="98"/>
    </row>
    <row r="3" spans="1:2" ht="27" customHeight="1">
      <c r="A3" s="119"/>
      <c r="B3" s="100" t="s">
        <v>36</v>
      </c>
    </row>
    <row r="4" spans="1:2" s="117" customFormat="1" ht="24.75" customHeight="1">
      <c r="A4" s="101" t="s">
        <v>1625</v>
      </c>
      <c r="B4" s="102" t="s">
        <v>38</v>
      </c>
    </row>
    <row r="5" spans="1:2" s="117" customFormat="1" ht="24.75" customHeight="1">
      <c r="A5" s="104" t="s">
        <v>1643</v>
      </c>
      <c r="B5" s="105">
        <f>B6+B10+B14+B18+B22+B26</f>
        <v>1369539</v>
      </c>
    </row>
    <row r="6" spans="1:2" s="117" customFormat="1" ht="19.5" customHeight="1">
      <c r="A6" s="106" t="s">
        <v>1644</v>
      </c>
      <c r="B6" s="105">
        <v>448487</v>
      </c>
    </row>
    <row r="7" spans="1:2" s="117" customFormat="1" ht="19.5" customHeight="1">
      <c r="A7" s="106" t="s">
        <v>1645</v>
      </c>
      <c r="B7" s="105">
        <v>436324</v>
      </c>
    </row>
    <row r="8" spans="1:2" s="117" customFormat="1" ht="19.5" customHeight="1">
      <c r="A8" s="106" t="s">
        <v>1646</v>
      </c>
      <c r="B8" s="105">
        <v>6855</v>
      </c>
    </row>
    <row r="9" spans="1:2" s="117" customFormat="1" ht="19.5" customHeight="1">
      <c r="A9" s="106" t="s">
        <v>1647</v>
      </c>
      <c r="B9" s="105">
        <v>5308</v>
      </c>
    </row>
    <row r="10" spans="1:2" s="117" customFormat="1" ht="19.5" customHeight="1">
      <c r="A10" s="106" t="s">
        <v>1648</v>
      </c>
      <c r="B10" s="105">
        <v>13191</v>
      </c>
    </row>
    <row r="11" spans="1:2" s="117" customFormat="1" ht="19.5" customHeight="1">
      <c r="A11" s="106" t="s">
        <v>1645</v>
      </c>
      <c r="B11" s="105">
        <v>7326</v>
      </c>
    </row>
    <row r="12" spans="1:2" s="117" customFormat="1" ht="19.5" customHeight="1">
      <c r="A12" s="106" t="s">
        <v>1646</v>
      </c>
      <c r="B12" s="105">
        <v>15</v>
      </c>
    </row>
    <row r="13" spans="1:2" s="117" customFormat="1" ht="19.5" customHeight="1">
      <c r="A13" s="106" t="s">
        <v>1647</v>
      </c>
      <c r="B13" s="105">
        <v>3535</v>
      </c>
    </row>
    <row r="14" spans="1:2" s="117" customFormat="1" ht="19.5" customHeight="1">
      <c r="A14" s="106" t="s">
        <v>1649</v>
      </c>
      <c r="B14" s="105">
        <v>167791</v>
      </c>
    </row>
    <row r="15" spans="1:2" s="117" customFormat="1" ht="19.5" customHeight="1">
      <c r="A15" s="106" t="s">
        <v>1645</v>
      </c>
      <c r="B15" s="105">
        <v>164127</v>
      </c>
    </row>
    <row r="16" spans="1:2" s="117" customFormat="1" ht="19.5" customHeight="1">
      <c r="A16" s="106" t="s">
        <v>1646</v>
      </c>
      <c r="B16" s="105">
        <v>288</v>
      </c>
    </row>
    <row r="17" spans="1:2" s="117" customFormat="1" ht="19.5" customHeight="1">
      <c r="A17" s="106" t="s">
        <v>1647</v>
      </c>
      <c r="B17" s="105">
        <v>3376</v>
      </c>
    </row>
    <row r="18" spans="1:2" s="117" customFormat="1" ht="19.5" customHeight="1">
      <c r="A18" s="106" t="s">
        <v>1650</v>
      </c>
      <c r="B18" s="105">
        <v>51460</v>
      </c>
    </row>
    <row r="19" spans="1:2" s="117" customFormat="1" ht="19.5" customHeight="1">
      <c r="A19" s="106" t="s">
        <v>1645</v>
      </c>
      <c r="B19" s="105">
        <v>18483</v>
      </c>
    </row>
    <row r="20" spans="1:2" s="117" customFormat="1" ht="19.5" customHeight="1">
      <c r="A20" s="106" t="s">
        <v>1646</v>
      </c>
      <c r="B20" s="105">
        <v>0</v>
      </c>
    </row>
    <row r="21" spans="1:2" s="117" customFormat="1" ht="19.5" customHeight="1">
      <c r="A21" s="106" t="s">
        <v>1647</v>
      </c>
      <c r="B21" s="105">
        <v>434</v>
      </c>
    </row>
    <row r="22" spans="1:2" s="117" customFormat="1" ht="19.5" customHeight="1">
      <c r="A22" s="106" t="s">
        <v>1637</v>
      </c>
      <c r="B22" s="105">
        <v>174868</v>
      </c>
    </row>
    <row r="23" spans="1:2" s="117" customFormat="1" ht="19.5" customHeight="1">
      <c r="A23" s="106" t="s">
        <v>1645</v>
      </c>
      <c r="B23" s="105">
        <v>174506</v>
      </c>
    </row>
    <row r="24" spans="1:2" s="117" customFormat="1" ht="19.5" customHeight="1">
      <c r="A24" s="106" t="s">
        <v>1646</v>
      </c>
      <c r="B24" s="105">
        <v>188</v>
      </c>
    </row>
    <row r="25" spans="1:2" s="117" customFormat="1" ht="19.5" customHeight="1">
      <c r="A25" s="106" t="s">
        <v>1647</v>
      </c>
      <c r="B25" s="105">
        <v>174</v>
      </c>
    </row>
    <row r="26" spans="1:2" s="117" customFormat="1" ht="19.5" customHeight="1">
      <c r="A26" s="106" t="s">
        <v>1651</v>
      </c>
      <c r="B26" s="105">
        <v>513742</v>
      </c>
    </row>
    <row r="27" spans="1:2" s="117" customFormat="1" ht="19.5" customHeight="1">
      <c r="A27" s="106" t="s">
        <v>1645</v>
      </c>
      <c r="B27" s="105">
        <v>422623</v>
      </c>
    </row>
    <row r="28" spans="1:2" s="117" customFormat="1" ht="19.5" customHeight="1">
      <c r="A28" s="106" t="s">
        <v>1646</v>
      </c>
      <c r="B28" s="105">
        <v>0</v>
      </c>
    </row>
    <row r="29" spans="1:2" s="117" customFormat="1" ht="19.5" customHeight="1">
      <c r="A29" s="106" t="s">
        <v>1647</v>
      </c>
      <c r="B29" s="105">
        <v>53663</v>
      </c>
    </row>
    <row r="30" spans="1:4" s="117" customFormat="1" ht="24.75" customHeight="1">
      <c r="A30" s="104" t="s">
        <v>1652</v>
      </c>
      <c r="B30" s="105">
        <v>1447373</v>
      </c>
      <c r="C30" s="120"/>
      <c r="D30" s="120"/>
    </row>
    <row r="31" spans="1:4" s="117" customFormat="1" ht="24.75" customHeight="1">
      <c r="A31" s="108" t="s">
        <v>1653</v>
      </c>
      <c r="B31" s="109">
        <f>B5+B30</f>
        <v>2816912</v>
      </c>
      <c r="C31" s="120"/>
      <c r="D31" s="120"/>
    </row>
    <row r="32" spans="1:2" ht="30" customHeight="1">
      <c r="A32" s="121"/>
      <c r="B32" s="121"/>
    </row>
    <row r="33" ht="30" customHeight="1"/>
    <row r="34" ht="30" customHeight="1"/>
    <row r="35" ht="30" customHeight="1"/>
    <row r="36" ht="30" customHeight="1"/>
    <row r="37"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1:C49"/>
  <sheetViews>
    <sheetView workbookViewId="0" topLeftCell="A1">
      <selection activeCell="H17" sqref="H17"/>
    </sheetView>
  </sheetViews>
  <sheetFormatPr defaultColWidth="9.00390625" defaultRowHeight="14.25"/>
  <cols>
    <col min="1" max="1" width="40.625" style="0" customWidth="1"/>
    <col min="2" max="2" width="18.625" style="0" customWidth="1"/>
    <col min="3" max="3" width="9.00390625" style="97" customWidth="1"/>
  </cols>
  <sheetData>
    <row r="1" ht="15">
      <c r="A1" s="96" t="s">
        <v>1654</v>
      </c>
    </row>
    <row r="2" spans="1:2" ht="33" customHeight="1">
      <c r="A2" s="98" t="s">
        <v>1655</v>
      </c>
      <c r="B2" s="98"/>
    </row>
    <row r="3" spans="1:2" ht="27" customHeight="1">
      <c r="A3" s="110"/>
      <c r="B3" s="111" t="s">
        <v>36</v>
      </c>
    </row>
    <row r="4" spans="1:3" s="96" customFormat="1" ht="24.75" customHeight="1">
      <c r="A4" s="112" t="s">
        <v>1625</v>
      </c>
      <c r="B4" s="102" t="s">
        <v>38</v>
      </c>
      <c r="C4" s="103"/>
    </row>
    <row r="5" spans="1:3" s="96" customFormat="1" ht="24.75" customHeight="1">
      <c r="A5" s="113" t="s">
        <v>1626</v>
      </c>
      <c r="B5" s="114">
        <f>B6+B13+B20+B27+B34+B41</f>
        <v>883085</v>
      </c>
      <c r="C5" s="103"/>
    </row>
    <row r="6" spans="1:3" s="96" customFormat="1" ht="19.5" customHeight="1">
      <c r="A6" s="106" t="s">
        <v>1656</v>
      </c>
      <c r="B6" s="114">
        <v>50973</v>
      </c>
      <c r="C6" s="103"/>
    </row>
    <row r="7" spans="1:3" s="96" customFormat="1" ht="19.5" customHeight="1">
      <c r="A7" s="106" t="s">
        <v>1628</v>
      </c>
      <c r="B7" s="114">
        <v>34074</v>
      </c>
      <c r="C7" s="103"/>
    </row>
    <row r="8" spans="1:3" s="96" customFormat="1" ht="19.5" customHeight="1">
      <c r="A8" s="106" t="s">
        <v>1629</v>
      </c>
      <c r="B8" s="114">
        <v>15325</v>
      </c>
      <c r="C8" s="103"/>
    </row>
    <row r="9" spans="1:3" s="96" customFormat="1" ht="19.5" customHeight="1">
      <c r="A9" s="106" t="s">
        <v>1630</v>
      </c>
      <c r="B9" s="114">
        <v>237</v>
      </c>
      <c r="C9" s="103"/>
    </row>
    <row r="10" spans="1:3" s="96" customFormat="1" ht="19.5" customHeight="1">
      <c r="A10" s="106" t="s">
        <v>1631</v>
      </c>
      <c r="B10" s="114">
        <v>0</v>
      </c>
      <c r="C10" s="103"/>
    </row>
    <row r="11" spans="1:3" s="96" customFormat="1" ht="19.5" customHeight="1">
      <c r="A11" s="106" t="s">
        <v>1632</v>
      </c>
      <c r="B11" s="114">
        <v>1321</v>
      </c>
      <c r="C11" s="103"/>
    </row>
    <row r="12" spans="1:3" s="96" customFormat="1" ht="19.5" customHeight="1">
      <c r="A12" s="106" t="s">
        <v>1633</v>
      </c>
      <c r="B12" s="114">
        <v>16</v>
      </c>
      <c r="C12" s="103"/>
    </row>
    <row r="13" spans="1:3" s="96" customFormat="1" ht="19.5" customHeight="1">
      <c r="A13" s="106" t="s">
        <v>1648</v>
      </c>
      <c r="B13" s="114">
        <v>7938</v>
      </c>
      <c r="C13" s="103"/>
    </row>
    <row r="14" spans="1:3" s="96" customFormat="1" ht="19.5" customHeight="1">
      <c r="A14" s="106" t="s">
        <v>1628</v>
      </c>
      <c r="B14" s="114">
        <v>6655</v>
      </c>
      <c r="C14" s="103"/>
    </row>
    <row r="15" spans="1:3" s="96" customFormat="1" ht="19.5" customHeight="1">
      <c r="A15" s="106" t="s">
        <v>1629</v>
      </c>
      <c r="B15" s="114">
        <v>0</v>
      </c>
      <c r="C15" s="103"/>
    </row>
    <row r="16" spans="1:3" s="96" customFormat="1" ht="19.5" customHeight="1">
      <c r="A16" s="106" t="s">
        <v>1630</v>
      </c>
      <c r="B16" s="114">
        <v>157</v>
      </c>
      <c r="C16" s="103"/>
    </row>
    <row r="17" spans="1:3" s="96" customFormat="1" ht="19.5" customHeight="1">
      <c r="A17" s="106" t="s">
        <v>1631</v>
      </c>
      <c r="B17" s="114">
        <v>0</v>
      </c>
      <c r="C17" s="103"/>
    </row>
    <row r="18" spans="1:3" s="96" customFormat="1" ht="19.5" customHeight="1">
      <c r="A18" s="106" t="s">
        <v>1632</v>
      </c>
      <c r="B18" s="114">
        <v>2</v>
      </c>
      <c r="C18" s="103"/>
    </row>
    <row r="19" spans="1:3" s="96" customFormat="1" ht="19.5" customHeight="1">
      <c r="A19" s="106" t="s">
        <v>1633</v>
      </c>
      <c r="B19" s="114">
        <v>435</v>
      </c>
      <c r="C19" s="103"/>
    </row>
    <row r="20" spans="1:3" s="96" customFormat="1" ht="19.5" customHeight="1">
      <c r="A20" s="106" t="s">
        <v>1649</v>
      </c>
      <c r="B20" s="114">
        <v>214656</v>
      </c>
      <c r="C20" s="103"/>
    </row>
    <row r="21" spans="1:3" s="96" customFormat="1" ht="19.5" customHeight="1">
      <c r="A21" s="106" t="s">
        <v>1628</v>
      </c>
      <c r="B21" s="114">
        <v>203132</v>
      </c>
      <c r="C21" s="103"/>
    </row>
    <row r="22" spans="1:3" s="96" customFormat="1" ht="19.5" customHeight="1">
      <c r="A22" s="106" t="s">
        <v>1629</v>
      </c>
      <c r="B22" s="114">
        <v>3468</v>
      </c>
      <c r="C22" s="103"/>
    </row>
    <row r="23" spans="1:3" s="96" customFormat="1" ht="19.5" customHeight="1">
      <c r="A23" s="106" t="s">
        <v>1630</v>
      </c>
      <c r="B23" s="114">
        <v>4797</v>
      </c>
      <c r="C23" s="103"/>
    </row>
    <row r="24" spans="1:3" s="96" customFormat="1" ht="19.5" customHeight="1">
      <c r="A24" s="106" t="s">
        <v>1631</v>
      </c>
      <c r="B24" s="114">
        <v>0</v>
      </c>
      <c r="C24" s="103"/>
    </row>
    <row r="25" spans="1:3" s="96" customFormat="1" ht="19.5" customHeight="1">
      <c r="A25" s="106" t="s">
        <v>1632</v>
      </c>
      <c r="B25" s="114">
        <v>66</v>
      </c>
      <c r="C25" s="103"/>
    </row>
    <row r="26" spans="1:3" s="96" customFormat="1" ht="19.5" customHeight="1">
      <c r="A26" s="106" t="s">
        <v>1633</v>
      </c>
      <c r="B26" s="114">
        <v>3193</v>
      </c>
      <c r="C26" s="103"/>
    </row>
    <row r="27" spans="1:3" s="96" customFormat="1" ht="19.5" customHeight="1">
      <c r="A27" s="106" t="s">
        <v>1657</v>
      </c>
      <c r="B27" s="114">
        <v>56428</v>
      </c>
      <c r="C27" s="103"/>
    </row>
    <row r="28" spans="1:3" s="96" customFormat="1" ht="19.5" customHeight="1">
      <c r="A28" s="106" t="s">
        <v>1628</v>
      </c>
      <c r="B28" s="114">
        <v>24605</v>
      </c>
      <c r="C28" s="103"/>
    </row>
    <row r="29" spans="1:3" s="96" customFormat="1" ht="19.5" customHeight="1">
      <c r="A29" s="106" t="s">
        <v>1629</v>
      </c>
      <c r="B29" s="114">
        <v>181</v>
      </c>
      <c r="C29" s="103"/>
    </row>
    <row r="30" spans="1:3" s="96" customFormat="1" ht="19.5" customHeight="1">
      <c r="A30" s="106" t="s">
        <v>1630</v>
      </c>
      <c r="B30" s="114">
        <v>657</v>
      </c>
      <c r="C30" s="103"/>
    </row>
    <row r="31" spans="1:2" ht="30" customHeight="1">
      <c r="A31" s="106" t="s">
        <v>1631</v>
      </c>
      <c r="B31" s="114">
        <v>0</v>
      </c>
    </row>
    <row r="32" spans="1:2" ht="30" customHeight="1">
      <c r="A32" s="106" t="s">
        <v>1632</v>
      </c>
      <c r="B32" s="114">
        <v>0</v>
      </c>
    </row>
    <row r="33" spans="1:2" ht="30" customHeight="1">
      <c r="A33" s="106" t="s">
        <v>1633</v>
      </c>
      <c r="B33" s="114">
        <v>50</v>
      </c>
    </row>
    <row r="34" spans="1:2" ht="31.5" customHeight="1">
      <c r="A34" s="106" t="s">
        <v>1637</v>
      </c>
      <c r="B34" s="114"/>
    </row>
    <row r="35" spans="1:2" ht="31.5" customHeight="1">
      <c r="A35" s="106" t="s">
        <v>1628</v>
      </c>
      <c r="B35" s="114"/>
    </row>
    <row r="36" spans="1:2" ht="31.5" customHeight="1">
      <c r="A36" s="106" t="s">
        <v>1629</v>
      </c>
      <c r="B36" s="114"/>
    </row>
    <row r="37" spans="1:2" ht="34.5" customHeight="1">
      <c r="A37" s="106" t="s">
        <v>1630</v>
      </c>
      <c r="B37" s="114"/>
    </row>
    <row r="38" spans="1:2" ht="34.5" customHeight="1">
      <c r="A38" s="106" t="s">
        <v>1631</v>
      </c>
      <c r="B38" s="114"/>
    </row>
    <row r="39" spans="1:2" ht="34.5" customHeight="1">
      <c r="A39" s="106" t="s">
        <v>1632</v>
      </c>
      <c r="B39" s="114"/>
    </row>
    <row r="40" spans="1:2" ht="34.5" customHeight="1">
      <c r="A40" s="106" t="s">
        <v>1633</v>
      </c>
      <c r="B40" s="114"/>
    </row>
    <row r="41" spans="1:2" ht="34.5" customHeight="1">
      <c r="A41" s="106" t="s">
        <v>1638</v>
      </c>
      <c r="B41" s="114">
        <v>553090</v>
      </c>
    </row>
    <row r="42" spans="1:2" ht="34.5" customHeight="1">
      <c r="A42" s="106" t="s">
        <v>1628</v>
      </c>
      <c r="B42" s="114">
        <v>181149</v>
      </c>
    </row>
    <row r="43" spans="1:2" ht="34.5" customHeight="1">
      <c r="A43" s="106" t="s">
        <v>1629</v>
      </c>
      <c r="B43" s="114">
        <v>365677</v>
      </c>
    </row>
    <row r="44" spans="1:2" ht="34.5" customHeight="1">
      <c r="A44" s="106" t="s">
        <v>1630</v>
      </c>
      <c r="B44" s="114">
        <v>4655</v>
      </c>
    </row>
    <row r="45" spans="1:2" ht="34.5" customHeight="1">
      <c r="A45" s="106" t="s">
        <v>1631</v>
      </c>
      <c r="B45" s="114">
        <v>0</v>
      </c>
    </row>
    <row r="46" spans="1:2" ht="34.5" customHeight="1">
      <c r="A46" s="106" t="s">
        <v>1632</v>
      </c>
      <c r="B46" s="114">
        <v>0</v>
      </c>
    </row>
    <row r="47" spans="1:2" ht="34.5" customHeight="1">
      <c r="A47" s="106" t="s">
        <v>1633</v>
      </c>
      <c r="B47" s="114">
        <v>1609</v>
      </c>
    </row>
    <row r="48" spans="1:2" ht="34.5" customHeight="1">
      <c r="A48" s="106" t="s">
        <v>1639</v>
      </c>
      <c r="B48" s="115">
        <v>206291</v>
      </c>
    </row>
    <row r="49" spans="1:2" ht="34.5" customHeight="1">
      <c r="A49" s="116" t="s">
        <v>1640</v>
      </c>
      <c r="B49" s="109">
        <f>B5+B48</f>
        <v>1089376</v>
      </c>
    </row>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C28"/>
  <sheetViews>
    <sheetView workbookViewId="0" topLeftCell="A1">
      <selection activeCell="A1" sqref="A1"/>
    </sheetView>
  </sheetViews>
  <sheetFormatPr defaultColWidth="9.00390625" defaultRowHeight="14.25"/>
  <cols>
    <col min="1" max="1" width="40.625" style="0" customWidth="1"/>
    <col min="2" max="2" width="18.625" style="0" customWidth="1"/>
    <col min="3" max="3" width="9.00390625" style="97" customWidth="1"/>
  </cols>
  <sheetData>
    <row r="1" ht="15">
      <c r="A1" s="96" t="s">
        <v>1658</v>
      </c>
    </row>
    <row r="2" spans="1:2" ht="33" customHeight="1">
      <c r="A2" s="98" t="s">
        <v>1659</v>
      </c>
      <c r="B2" s="98"/>
    </row>
    <row r="3" spans="1:2" ht="27" customHeight="1">
      <c r="A3" s="99"/>
      <c r="B3" s="100" t="s">
        <v>36</v>
      </c>
    </row>
    <row r="4" spans="1:3" s="96" customFormat="1" ht="24.75" customHeight="1">
      <c r="A4" s="101" t="s">
        <v>1625</v>
      </c>
      <c r="B4" s="102" t="s">
        <v>38</v>
      </c>
      <c r="C4" s="103"/>
    </row>
    <row r="5" spans="1:3" s="96" customFormat="1" ht="24.75" customHeight="1">
      <c r="A5" s="104" t="s">
        <v>1643</v>
      </c>
      <c r="B5" s="105">
        <f>B6+B10+B14+B18+B22</f>
        <v>808948</v>
      </c>
      <c r="C5" s="103"/>
    </row>
    <row r="6" spans="1:3" s="96" customFormat="1" ht="19.5" customHeight="1">
      <c r="A6" s="106" t="s">
        <v>1656</v>
      </c>
      <c r="B6" s="105">
        <v>69366</v>
      </c>
      <c r="C6" s="103"/>
    </row>
    <row r="7" spans="1:3" s="96" customFormat="1" ht="19.5" customHeight="1">
      <c r="A7" s="106" t="s">
        <v>1645</v>
      </c>
      <c r="B7" s="105">
        <v>63810</v>
      </c>
      <c r="C7" s="103"/>
    </row>
    <row r="8" spans="1:3" s="96" customFormat="1" ht="19.5" customHeight="1">
      <c r="A8" s="106" t="s">
        <v>1646</v>
      </c>
      <c r="B8" s="105">
        <v>4246</v>
      </c>
      <c r="C8" s="103"/>
    </row>
    <row r="9" spans="1:3" s="96" customFormat="1" ht="19.5" customHeight="1">
      <c r="A9" s="106" t="s">
        <v>1647</v>
      </c>
      <c r="B9" s="105">
        <v>1310</v>
      </c>
      <c r="C9" s="103"/>
    </row>
    <row r="10" spans="1:3" s="96" customFormat="1" ht="19.5" customHeight="1">
      <c r="A10" s="106" t="s">
        <v>1648</v>
      </c>
      <c r="B10" s="105">
        <v>6588</v>
      </c>
      <c r="C10" s="103"/>
    </row>
    <row r="11" spans="1:3" s="96" customFormat="1" ht="19.5" customHeight="1">
      <c r="A11" s="106" t="s">
        <v>1645</v>
      </c>
      <c r="B11" s="105">
        <v>3286</v>
      </c>
      <c r="C11" s="103"/>
    </row>
    <row r="12" spans="1:3" s="96" customFormat="1" ht="19.5" customHeight="1">
      <c r="A12" s="106" t="s">
        <v>1646</v>
      </c>
      <c r="B12" s="105">
        <v>14</v>
      </c>
      <c r="C12" s="103"/>
    </row>
    <row r="13" spans="1:3" s="96" customFormat="1" ht="19.5" customHeight="1">
      <c r="A13" s="106" t="s">
        <v>1647</v>
      </c>
      <c r="B13" s="105">
        <v>2253</v>
      </c>
      <c r="C13" s="103"/>
    </row>
    <row r="14" spans="1:3" s="96" customFormat="1" ht="19.5" customHeight="1">
      <c r="A14" s="106" t="s">
        <v>1649</v>
      </c>
      <c r="B14" s="105">
        <v>167791</v>
      </c>
      <c r="C14" s="103"/>
    </row>
    <row r="15" spans="1:3" s="96" customFormat="1" ht="19.5" customHeight="1">
      <c r="A15" s="106" t="s">
        <v>1645</v>
      </c>
      <c r="B15" s="105">
        <v>164127</v>
      </c>
      <c r="C15" s="103"/>
    </row>
    <row r="16" spans="1:3" s="96" customFormat="1" ht="19.5" customHeight="1">
      <c r="A16" s="106" t="s">
        <v>1646</v>
      </c>
      <c r="B16" s="105">
        <v>288</v>
      </c>
      <c r="C16" s="103"/>
    </row>
    <row r="17" spans="1:3" s="96" customFormat="1" ht="19.5" customHeight="1">
      <c r="A17" s="106" t="s">
        <v>1647</v>
      </c>
      <c r="B17" s="105">
        <v>3376</v>
      </c>
      <c r="C17" s="103"/>
    </row>
    <row r="18" spans="1:3" s="96" customFormat="1" ht="19.5" customHeight="1">
      <c r="A18" s="106" t="s">
        <v>1650</v>
      </c>
      <c r="B18" s="105">
        <v>51460</v>
      </c>
      <c r="C18" s="103"/>
    </row>
    <row r="19" spans="1:3" s="96" customFormat="1" ht="19.5" customHeight="1">
      <c r="A19" s="106" t="s">
        <v>1645</v>
      </c>
      <c r="B19" s="105">
        <v>18483</v>
      </c>
      <c r="C19" s="103"/>
    </row>
    <row r="20" spans="1:3" s="96" customFormat="1" ht="19.5" customHeight="1">
      <c r="A20" s="106" t="s">
        <v>1646</v>
      </c>
      <c r="B20" s="105">
        <v>0</v>
      </c>
      <c r="C20" s="103"/>
    </row>
    <row r="21" spans="1:3" s="96" customFormat="1" ht="19.5" customHeight="1">
      <c r="A21" s="106" t="s">
        <v>1647</v>
      </c>
      <c r="B21" s="105">
        <v>434</v>
      </c>
      <c r="C21" s="103"/>
    </row>
    <row r="22" spans="1:3" s="96" customFormat="1" ht="19.5" customHeight="1">
      <c r="A22" s="106" t="s">
        <v>1651</v>
      </c>
      <c r="B22" s="105">
        <v>513743</v>
      </c>
      <c r="C22" s="103"/>
    </row>
    <row r="23" spans="1:3" s="96" customFormat="1" ht="19.5" customHeight="1">
      <c r="A23" s="106" t="s">
        <v>1645</v>
      </c>
      <c r="B23" s="105">
        <v>422623</v>
      </c>
      <c r="C23" s="103"/>
    </row>
    <row r="24" spans="1:3" s="96" customFormat="1" ht="19.5" customHeight="1">
      <c r="A24" s="106" t="s">
        <v>1646</v>
      </c>
      <c r="B24" s="105">
        <v>0</v>
      </c>
      <c r="C24" s="103"/>
    </row>
    <row r="25" spans="1:3" s="96" customFormat="1" ht="19.5" customHeight="1">
      <c r="A25" s="106" t="s">
        <v>1647</v>
      </c>
      <c r="B25" s="105">
        <v>53663</v>
      </c>
      <c r="C25" s="103"/>
    </row>
    <row r="26" spans="1:3" s="96" customFormat="1" ht="19.5" customHeight="1">
      <c r="A26" s="104" t="s">
        <v>1652</v>
      </c>
      <c r="B26" s="107">
        <v>807135</v>
      </c>
      <c r="C26" s="103"/>
    </row>
    <row r="27" spans="1:3" s="96" customFormat="1" ht="19.5" customHeight="1">
      <c r="A27" s="108" t="s">
        <v>1653</v>
      </c>
      <c r="B27" s="109">
        <f>B5+B26</f>
        <v>1616083</v>
      </c>
      <c r="C27" s="103"/>
    </row>
    <row r="28" spans="1:2" ht="30" customHeight="1">
      <c r="A28" s="84" t="s">
        <v>1660</v>
      </c>
      <c r="B28" s="84"/>
    </row>
    <row r="29" ht="30" customHeight="1"/>
    <row r="30" ht="30" customHeight="1"/>
    <row r="31" ht="30" customHeight="1"/>
    <row r="32" ht="30" customHeight="1"/>
    <row r="33"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G22"/>
  <sheetViews>
    <sheetView workbookViewId="0" topLeftCell="A2">
      <selection activeCell="I13" sqref="I13"/>
    </sheetView>
  </sheetViews>
  <sheetFormatPr defaultColWidth="9.00390625" defaultRowHeight="14.25"/>
  <cols>
    <col min="1" max="1" width="27.875" style="80" customWidth="1"/>
    <col min="2" max="2" width="16.00390625" style="80" customWidth="1"/>
    <col min="3" max="3" width="18.50390625" style="80" customWidth="1"/>
    <col min="4" max="16384" width="9.00390625" style="80" customWidth="1"/>
  </cols>
  <sheetData>
    <row r="1" spans="1:4" s="79" customFormat="1" ht="15">
      <c r="A1" s="81" t="s">
        <v>1661</v>
      </c>
      <c r="B1" s="81"/>
      <c r="D1" s="82"/>
    </row>
    <row r="2" spans="1:7" ht="41.25" customHeight="1">
      <c r="A2" s="81" t="s">
        <v>1662</v>
      </c>
      <c r="B2" s="81"/>
      <c r="C2" s="79"/>
      <c r="D2" s="82"/>
      <c r="E2" s="79"/>
      <c r="F2" s="79"/>
      <c r="G2" s="79"/>
    </row>
    <row r="3" spans="1:7" ht="24" customHeight="1">
      <c r="A3" s="83" t="s">
        <v>1663</v>
      </c>
      <c r="B3" s="83"/>
      <c r="C3" s="83"/>
      <c r="D3" s="83"/>
      <c r="E3" s="83"/>
      <c r="F3" s="83"/>
      <c r="G3" s="83"/>
    </row>
    <row r="4" spans="1:7" ht="30" customHeight="1">
      <c r="A4" s="84"/>
      <c r="B4" s="84"/>
      <c r="C4" s="84"/>
      <c r="D4" s="84"/>
      <c r="E4" s="84"/>
      <c r="F4" s="84"/>
      <c r="G4" s="84" t="s">
        <v>1664</v>
      </c>
    </row>
    <row r="5" spans="1:7" ht="44.25" customHeight="1">
      <c r="A5" s="86" t="s">
        <v>1665</v>
      </c>
      <c r="B5" s="86" t="s">
        <v>1666</v>
      </c>
      <c r="C5" s="86"/>
      <c r="D5" s="86"/>
      <c r="E5" s="86" t="s">
        <v>1667</v>
      </c>
      <c r="F5" s="86"/>
      <c r="G5" s="86"/>
    </row>
    <row r="6" spans="1:7" ht="15">
      <c r="A6" s="86"/>
      <c r="B6" s="86" t="s">
        <v>1293</v>
      </c>
      <c r="C6" s="86" t="s">
        <v>1668</v>
      </c>
      <c r="D6" s="86" t="s">
        <v>1669</v>
      </c>
      <c r="E6" s="86" t="s">
        <v>1293</v>
      </c>
      <c r="F6" s="86" t="s">
        <v>1668</v>
      </c>
      <c r="G6" s="86" t="s">
        <v>1669</v>
      </c>
    </row>
    <row r="7" spans="1:7" ht="15">
      <c r="A7" s="86" t="s">
        <v>1670</v>
      </c>
      <c r="B7" s="87">
        <v>670.5979</v>
      </c>
      <c r="C7" s="87">
        <v>338.47290000000004</v>
      </c>
      <c r="D7" s="87">
        <v>332.125</v>
      </c>
      <c r="E7" s="87">
        <v>669.14</v>
      </c>
      <c r="F7" s="87">
        <v>337.01</v>
      </c>
      <c r="G7" s="87">
        <v>332.125</v>
      </c>
    </row>
    <row r="8" spans="1:7" ht="15">
      <c r="A8" s="86" t="s">
        <v>1671</v>
      </c>
      <c r="B8" s="87">
        <v>244.7</v>
      </c>
      <c r="C8" s="95">
        <v>70.51</v>
      </c>
      <c r="D8" s="95">
        <v>174.19</v>
      </c>
      <c r="E8" s="87">
        <v>244.7</v>
      </c>
      <c r="F8" s="95">
        <v>70.51</v>
      </c>
      <c r="G8" s="95">
        <v>174.19</v>
      </c>
    </row>
    <row r="9" spans="1:7" ht="15">
      <c r="A9" s="89" t="s">
        <v>1294</v>
      </c>
      <c r="B9" s="87">
        <v>10.31</v>
      </c>
      <c r="C9" s="95">
        <v>4.57</v>
      </c>
      <c r="D9" s="95">
        <v>5.74</v>
      </c>
      <c r="E9" s="87">
        <v>10.29</v>
      </c>
      <c r="F9" s="95">
        <v>4.55</v>
      </c>
      <c r="G9" s="95">
        <v>5.74</v>
      </c>
    </row>
    <row r="10" spans="1:7" ht="15">
      <c r="A10" s="89" t="s">
        <v>1295</v>
      </c>
      <c r="B10" s="87">
        <v>14.589300000000001</v>
      </c>
      <c r="C10" s="95">
        <v>9.0943</v>
      </c>
      <c r="D10" s="95">
        <v>5.495</v>
      </c>
      <c r="E10" s="87">
        <v>14.555</v>
      </c>
      <c r="F10" s="95">
        <v>9.06</v>
      </c>
      <c r="G10" s="95">
        <v>5.495</v>
      </c>
    </row>
    <row r="11" spans="1:7" ht="15">
      <c r="A11" s="89" t="s">
        <v>1296</v>
      </c>
      <c r="B11" s="87">
        <v>6.91</v>
      </c>
      <c r="C11" s="95">
        <v>2.03</v>
      </c>
      <c r="D11" s="95">
        <v>4.88</v>
      </c>
      <c r="E11" s="87">
        <v>6.89</v>
      </c>
      <c r="F11" s="95">
        <v>2.01</v>
      </c>
      <c r="G11" s="95">
        <v>4.88</v>
      </c>
    </row>
    <row r="12" spans="1:7" ht="15">
      <c r="A12" s="87" t="s">
        <v>1613</v>
      </c>
      <c r="B12" s="87">
        <v>52.0272</v>
      </c>
      <c r="C12" s="95">
        <v>30.6672</v>
      </c>
      <c r="D12" s="95">
        <v>21.36</v>
      </c>
      <c r="E12" s="87">
        <v>51.91</v>
      </c>
      <c r="F12" s="95">
        <v>30.55</v>
      </c>
      <c r="G12" s="95">
        <v>21.36</v>
      </c>
    </row>
    <row r="13" spans="1:7" ht="15">
      <c r="A13" s="89" t="s">
        <v>1614</v>
      </c>
      <c r="B13" s="87">
        <v>43.33</v>
      </c>
      <c r="C13" s="95">
        <v>30.8</v>
      </c>
      <c r="D13" s="95">
        <v>12.53</v>
      </c>
      <c r="E13" s="87">
        <v>43.21</v>
      </c>
      <c r="F13" s="95">
        <v>30.68</v>
      </c>
      <c r="G13" s="95">
        <v>12.53</v>
      </c>
    </row>
    <row r="14" spans="1:7" ht="15">
      <c r="A14" s="89" t="s">
        <v>1620</v>
      </c>
      <c r="B14" s="87">
        <v>57.3994</v>
      </c>
      <c r="C14" s="95">
        <v>37.1094</v>
      </c>
      <c r="D14" s="95">
        <v>20.29</v>
      </c>
      <c r="E14" s="87">
        <v>57.27</v>
      </c>
      <c r="F14" s="95">
        <v>36.98</v>
      </c>
      <c r="G14" s="95">
        <v>20.29</v>
      </c>
    </row>
    <row r="15" spans="1:7" ht="15">
      <c r="A15" s="89" t="s">
        <v>1615</v>
      </c>
      <c r="B15" s="87">
        <v>52.5261</v>
      </c>
      <c r="C15" s="95">
        <v>32.3161</v>
      </c>
      <c r="D15" s="95">
        <v>20.21</v>
      </c>
      <c r="E15" s="87">
        <v>52.36</v>
      </c>
      <c r="F15" s="95">
        <v>32.15</v>
      </c>
      <c r="G15" s="95">
        <v>20.21</v>
      </c>
    </row>
    <row r="16" spans="1:7" ht="15">
      <c r="A16" s="89" t="s">
        <v>1617</v>
      </c>
      <c r="B16" s="87">
        <v>46.47</v>
      </c>
      <c r="C16" s="95">
        <v>31.16</v>
      </c>
      <c r="D16" s="95">
        <v>15.31</v>
      </c>
      <c r="E16" s="87">
        <v>46.31</v>
      </c>
      <c r="F16" s="95">
        <v>31</v>
      </c>
      <c r="G16" s="95">
        <v>15.31</v>
      </c>
    </row>
    <row r="17" spans="1:7" ht="15">
      <c r="A17" s="89" t="s">
        <v>1619</v>
      </c>
      <c r="B17" s="87">
        <v>35.1349</v>
      </c>
      <c r="C17" s="95">
        <v>25.3849</v>
      </c>
      <c r="D17" s="95">
        <v>9.75</v>
      </c>
      <c r="E17" s="87">
        <v>34.97</v>
      </c>
      <c r="F17" s="95">
        <v>25.22</v>
      </c>
      <c r="G17" s="95">
        <v>9.75</v>
      </c>
    </row>
    <row r="18" spans="1:7" ht="15">
      <c r="A18" s="89" t="s">
        <v>1621</v>
      </c>
      <c r="B18" s="87">
        <v>32.103899999999996</v>
      </c>
      <c r="C18" s="95">
        <v>20.9039</v>
      </c>
      <c r="D18" s="95">
        <v>11.2</v>
      </c>
      <c r="E18" s="87">
        <v>31.83</v>
      </c>
      <c r="F18" s="95">
        <v>20.63</v>
      </c>
      <c r="G18" s="95">
        <v>11.2</v>
      </c>
    </row>
    <row r="19" spans="1:7" ht="15">
      <c r="A19" s="89" t="s">
        <v>1672</v>
      </c>
      <c r="B19" s="87">
        <v>29.54</v>
      </c>
      <c r="C19" s="95">
        <v>19.42</v>
      </c>
      <c r="D19" s="95">
        <v>10.12</v>
      </c>
      <c r="E19" s="87">
        <v>29.39</v>
      </c>
      <c r="F19" s="95">
        <v>19.27</v>
      </c>
      <c r="G19" s="95">
        <v>10.12</v>
      </c>
    </row>
    <row r="20" spans="1:7" ht="15">
      <c r="A20" s="89" t="s">
        <v>1616</v>
      </c>
      <c r="B20" s="87">
        <v>45.557100000000005</v>
      </c>
      <c r="C20" s="95">
        <v>24.5071</v>
      </c>
      <c r="D20" s="95">
        <v>21.05</v>
      </c>
      <c r="E20" s="87">
        <v>45.45</v>
      </c>
      <c r="F20" s="95">
        <v>24.4</v>
      </c>
      <c r="G20" s="95">
        <v>21.05</v>
      </c>
    </row>
    <row r="22" ht="13.5">
      <c r="B22" s="80" t="s">
        <v>1673</v>
      </c>
    </row>
  </sheetData>
  <sheetProtection/>
  <mergeCells count="4">
    <mergeCell ref="A3:G3"/>
    <mergeCell ref="B5:D5"/>
    <mergeCell ref="E5:G5"/>
    <mergeCell ref="A5:A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E22"/>
  <sheetViews>
    <sheetView workbookViewId="0" topLeftCell="A2">
      <selection activeCell="A3" sqref="A3:E3"/>
    </sheetView>
  </sheetViews>
  <sheetFormatPr defaultColWidth="9.00390625" defaultRowHeight="14.25"/>
  <cols>
    <col min="1" max="1" width="27.875" style="80" customWidth="1"/>
    <col min="2" max="2" width="16.00390625" style="80" customWidth="1"/>
    <col min="3" max="3" width="18.50390625" style="80" customWidth="1"/>
    <col min="4" max="4" width="13.625" style="80" customWidth="1"/>
    <col min="5" max="5" width="22.00390625" style="80" customWidth="1"/>
    <col min="6" max="254" width="9.00390625" style="80" customWidth="1"/>
  </cols>
  <sheetData>
    <row r="1" spans="1:2" s="79" customFormat="1" ht="15">
      <c r="A1" s="81" t="s">
        <v>1661</v>
      </c>
      <c r="B1" s="81"/>
    </row>
    <row r="2" spans="1:5" ht="41.25" customHeight="1">
      <c r="A2" s="81" t="s">
        <v>1674</v>
      </c>
      <c r="B2" s="81"/>
      <c r="C2" s="79"/>
      <c r="D2" s="79"/>
      <c r="E2" s="79"/>
    </row>
    <row r="3" spans="1:5" ht="24" customHeight="1">
      <c r="A3" s="83" t="s">
        <v>1675</v>
      </c>
      <c r="B3" s="83"/>
      <c r="C3" s="83"/>
      <c r="D3" s="83"/>
      <c r="E3" s="83"/>
    </row>
    <row r="4" spans="1:5" ht="30" customHeight="1">
      <c r="A4" s="84"/>
      <c r="B4" s="84"/>
      <c r="C4" s="84"/>
      <c r="D4" s="84"/>
      <c r="E4" s="84" t="s">
        <v>1664</v>
      </c>
    </row>
    <row r="5" spans="1:5" ht="44.25" customHeight="1">
      <c r="A5" s="86" t="s">
        <v>1665</v>
      </c>
      <c r="B5" s="86" t="s">
        <v>1676</v>
      </c>
      <c r="C5" s="86"/>
      <c r="D5" s="86" t="s">
        <v>1677</v>
      </c>
      <c r="E5" s="86"/>
    </row>
    <row r="6" spans="1:5" ht="15">
      <c r="A6" s="86"/>
      <c r="B6" s="86" t="s">
        <v>1293</v>
      </c>
      <c r="C6" s="86" t="s">
        <v>1668</v>
      </c>
      <c r="D6" s="86" t="s">
        <v>1293</v>
      </c>
      <c r="E6" s="86" t="s">
        <v>1668</v>
      </c>
    </row>
    <row r="7" spans="1:5" ht="15">
      <c r="A7" s="86" t="s">
        <v>1670</v>
      </c>
      <c r="B7" s="87">
        <v>670.5979</v>
      </c>
      <c r="C7" s="87">
        <v>338.47290000000004</v>
      </c>
      <c r="D7" s="87">
        <v>669.14</v>
      </c>
      <c r="E7" s="87">
        <v>337.01</v>
      </c>
    </row>
    <row r="8" spans="1:5" ht="15">
      <c r="A8" s="86" t="s">
        <v>1671</v>
      </c>
      <c r="B8" s="87">
        <v>244.7</v>
      </c>
      <c r="C8" s="95">
        <v>70.51</v>
      </c>
      <c r="D8" s="87">
        <v>244.7</v>
      </c>
      <c r="E8" s="95">
        <v>70.51</v>
      </c>
    </row>
    <row r="9" spans="1:5" ht="15">
      <c r="A9" s="89" t="s">
        <v>1294</v>
      </c>
      <c r="B9" s="87">
        <v>10.31</v>
      </c>
      <c r="C9" s="95">
        <v>4.57</v>
      </c>
      <c r="D9" s="87">
        <v>10.29</v>
      </c>
      <c r="E9" s="95">
        <v>4.55</v>
      </c>
    </row>
    <row r="10" spans="1:5" ht="15">
      <c r="A10" s="89" t="s">
        <v>1295</v>
      </c>
      <c r="B10" s="87">
        <v>14.589300000000001</v>
      </c>
      <c r="C10" s="95">
        <v>9.0943</v>
      </c>
      <c r="D10" s="87">
        <v>14.555</v>
      </c>
      <c r="E10" s="95">
        <v>9.06</v>
      </c>
    </row>
    <row r="11" spans="1:5" ht="15">
      <c r="A11" s="89" t="s">
        <v>1296</v>
      </c>
      <c r="B11" s="87">
        <v>6.91</v>
      </c>
      <c r="C11" s="95">
        <v>2.03</v>
      </c>
      <c r="D11" s="87">
        <v>6.89</v>
      </c>
      <c r="E11" s="95">
        <v>2.01</v>
      </c>
    </row>
    <row r="12" spans="1:5" ht="15">
      <c r="A12" s="87" t="s">
        <v>1613</v>
      </c>
      <c r="B12" s="87">
        <v>52.0272</v>
      </c>
      <c r="C12" s="95">
        <v>30.6672</v>
      </c>
      <c r="D12" s="87">
        <v>51.91</v>
      </c>
      <c r="E12" s="95">
        <v>30.55</v>
      </c>
    </row>
    <row r="13" spans="1:5" ht="15">
      <c r="A13" s="89" t="s">
        <v>1614</v>
      </c>
      <c r="B13" s="87">
        <v>43.33</v>
      </c>
      <c r="C13" s="95">
        <v>30.8</v>
      </c>
      <c r="D13" s="87">
        <v>43.21</v>
      </c>
      <c r="E13" s="95">
        <v>30.68</v>
      </c>
    </row>
    <row r="14" spans="1:5" ht="15">
      <c r="A14" s="89" t="s">
        <v>1620</v>
      </c>
      <c r="B14" s="87">
        <v>57.3994</v>
      </c>
      <c r="C14" s="95">
        <v>37.1094</v>
      </c>
      <c r="D14" s="87">
        <v>57.27</v>
      </c>
      <c r="E14" s="95">
        <v>36.98</v>
      </c>
    </row>
    <row r="15" spans="1:5" ht="15">
      <c r="A15" s="89" t="s">
        <v>1615</v>
      </c>
      <c r="B15" s="87">
        <v>52.5261</v>
      </c>
      <c r="C15" s="95">
        <v>32.3161</v>
      </c>
      <c r="D15" s="87">
        <v>52.36</v>
      </c>
      <c r="E15" s="95">
        <v>32.15</v>
      </c>
    </row>
    <row r="16" spans="1:5" ht="15">
      <c r="A16" s="89" t="s">
        <v>1617</v>
      </c>
      <c r="B16" s="87">
        <v>46.47</v>
      </c>
      <c r="C16" s="95">
        <v>31.16</v>
      </c>
      <c r="D16" s="87">
        <v>46.31</v>
      </c>
      <c r="E16" s="95">
        <v>31</v>
      </c>
    </row>
    <row r="17" spans="1:5" ht="15">
      <c r="A17" s="89" t="s">
        <v>1619</v>
      </c>
      <c r="B17" s="87">
        <v>35.1349</v>
      </c>
      <c r="C17" s="95">
        <v>25.3849</v>
      </c>
      <c r="D17" s="87">
        <v>34.97</v>
      </c>
      <c r="E17" s="95">
        <v>25.22</v>
      </c>
    </row>
    <row r="18" spans="1:5" ht="15">
      <c r="A18" s="89" t="s">
        <v>1621</v>
      </c>
      <c r="B18" s="87">
        <v>32.103899999999996</v>
      </c>
      <c r="C18" s="95">
        <v>20.9039</v>
      </c>
      <c r="D18" s="87">
        <v>31.83</v>
      </c>
      <c r="E18" s="95">
        <v>20.63</v>
      </c>
    </row>
    <row r="19" spans="1:5" ht="15">
      <c r="A19" s="89" t="s">
        <v>1672</v>
      </c>
      <c r="B19" s="87">
        <v>29.54</v>
      </c>
      <c r="C19" s="95">
        <v>19.42</v>
      </c>
      <c r="D19" s="87">
        <v>29.39</v>
      </c>
      <c r="E19" s="95">
        <v>19.27</v>
      </c>
    </row>
    <row r="20" spans="1:5" ht="15">
      <c r="A20" s="89" t="s">
        <v>1616</v>
      </c>
      <c r="B20" s="87">
        <v>45.557100000000005</v>
      </c>
      <c r="C20" s="95">
        <v>24.5071</v>
      </c>
      <c r="D20" s="87">
        <v>45.45</v>
      </c>
      <c r="E20" s="95">
        <v>24.4</v>
      </c>
    </row>
    <row r="22" ht="15">
      <c r="B22" s="80" t="s">
        <v>1673</v>
      </c>
    </row>
  </sheetData>
  <sheetProtection/>
  <mergeCells count="4">
    <mergeCell ref="A3:E3"/>
    <mergeCell ref="B5:C5"/>
    <mergeCell ref="D5:E5"/>
    <mergeCell ref="A5:A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G29"/>
  <sheetViews>
    <sheetView showGridLines="0" showZeros="0" workbookViewId="0" topLeftCell="A1">
      <selection activeCell="G7" sqref="G7"/>
    </sheetView>
  </sheetViews>
  <sheetFormatPr defaultColWidth="9.125" defaultRowHeight="14.25"/>
  <cols>
    <col min="1" max="1" width="26.625" style="195" customWidth="1"/>
    <col min="2" max="3" width="12.625" style="195" customWidth="1"/>
    <col min="4" max="4" width="9.75390625" style="195" customWidth="1"/>
    <col min="5" max="5" width="12.625" style="195" hidden="1" customWidth="1"/>
    <col min="6" max="6" width="12.625" style="195" customWidth="1"/>
    <col min="7" max="7" width="9.125" style="97" customWidth="1"/>
    <col min="8" max="254" width="9.125" style="0" customWidth="1"/>
  </cols>
  <sheetData>
    <row r="1" spans="1:6" ht="15">
      <c r="A1" s="96" t="s">
        <v>49</v>
      </c>
      <c r="B1"/>
      <c r="C1"/>
      <c r="D1"/>
      <c r="E1"/>
      <c r="F1"/>
    </row>
    <row r="2" spans="1:6" ht="46.5" customHeight="1">
      <c r="A2" s="98" t="s">
        <v>50</v>
      </c>
      <c r="B2" s="98"/>
      <c r="C2" s="98"/>
      <c r="D2" s="98"/>
      <c r="E2" s="98"/>
      <c r="F2" s="98"/>
    </row>
    <row r="3" spans="1:7" s="153" customFormat="1" ht="19.5" customHeight="1">
      <c r="A3" s="217"/>
      <c r="B3" s="218"/>
      <c r="C3" s="218"/>
      <c r="D3" s="218"/>
      <c r="E3" s="218"/>
      <c r="F3" s="215" t="s">
        <v>51</v>
      </c>
      <c r="G3" s="219"/>
    </row>
    <row r="4" spans="1:7" s="153" customFormat="1" ht="30" customHeight="1">
      <c r="A4" s="220" t="s">
        <v>52</v>
      </c>
      <c r="B4" s="196" t="s">
        <v>53</v>
      </c>
      <c r="C4" s="196" t="s">
        <v>54</v>
      </c>
      <c r="D4" s="197" t="s">
        <v>55</v>
      </c>
      <c r="E4" s="196" t="s">
        <v>56</v>
      </c>
      <c r="F4" s="221" t="s">
        <v>57</v>
      </c>
      <c r="G4" s="219"/>
    </row>
    <row r="5" spans="1:7" s="153" customFormat="1" ht="19.5" customHeight="1">
      <c r="A5" s="220" t="s">
        <v>58</v>
      </c>
      <c r="B5" s="222">
        <v>775865</v>
      </c>
      <c r="C5" s="222">
        <v>759742</v>
      </c>
      <c r="D5" s="223">
        <f aca="true" t="shared" si="0" ref="D5:D19">C5/B5*100</f>
        <v>97.92193229492244</v>
      </c>
      <c r="E5" s="222">
        <v>660165</v>
      </c>
      <c r="F5" s="224">
        <f aca="true" t="shared" si="1" ref="F5:F20">C5/E5*100</f>
        <v>115.08365332909196</v>
      </c>
      <c r="G5" s="219"/>
    </row>
    <row r="6" spans="1:7" s="153" customFormat="1" ht="19.5" customHeight="1">
      <c r="A6" s="220" t="s">
        <v>59</v>
      </c>
      <c r="B6" s="222">
        <v>224591</v>
      </c>
      <c r="C6" s="222">
        <v>246677</v>
      </c>
      <c r="D6" s="225">
        <f t="shared" si="0"/>
        <v>109.83387580090029</v>
      </c>
      <c r="E6" s="222">
        <v>203797</v>
      </c>
      <c r="F6" s="224">
        <f t="shared" si="1"/>
        <v>121.04054524845802</v>
      </c>
      <c r="G6" s="219"/>
    </row>
    <row r="7" spans="1:7" s="153" customFormat="1" ht="19.5" customHeight="1">
      <c r="A7" s="220" t="s">
        <v>60</v>
      </c>
      <c r="B7" s="222">
        <v>84250</v>
      </c>
      <c r="C7" s="222">
        <v>72714</v>
      </c>
      <c r="D7" s="225">
        <f t="shared" si="0"/>
        <v>86.30741839762611</v>
      </c>
      <c r="E7" s="222">
        <v>60127</v>
      </c>
      <c r="F7" s="224">
        <f t="shared" si="1"/>
        <v>120.93402298468243</v>
      </c>
      <c r="G7" s="219"/>
    </row>
    <row r="8" spans="1:7" s="153" customFormat="1" ht="19.5" customHeight="1">
      <c r="A8" s="220" t="s">
        <v>61</v>
      </c>
      <c r="B8" s="222">
        <v>19859</v>
      </c>
      <c r="C8" s="222">
        <v>17054</v>
      </c>
      <c r="D8" s="225">
        <f t="shared" si="0"/>
        <v>85.8754217231482</v>
      </c>
      <c r="E8" s="222">
        <v>16545</v>
      </c>
      <c r="F8" s="224">
        <f t="shared" si="1"/>
        <v>103.07645814445452</v>
      </c>
      <c r="G8" s="219"/>
    </row>
    <row r="9" spans="1:7" s="153" customFormat="1" ht="19.5" customHeight="1">
      <c r="A9" s="220" t="s">
        <v>62</v>
      </c>
      <c r="B9" s="222">
        <v>6785</v>
      </c>
      <c r="C9" s="222">
        <v>5445</v>
      </c>
      <c r="D9" s="225">
        <f t="shared" si="0"/>
        <v>80.25055268975682</v>
      </c>
      <c r="E9" s="222">
        <v>6694</v>
      </c>
      <c r="F9" s="224">
        <f t="shared" si="1"/>
        <v>81.3414998506125</v>
      </c>
      <c r="G9" s="219"/>
    </row>
    <row r="10" spans="1:7" s="153" customFormat="1" ht="19.5" customHeight="1">
      <c r="A10" s="220" t="s">
        <v>63</v>
      </c>
      <c r="B10" s="222">
        <v>54380</v>
      </c>
      <c r="C10" s="222">
        <v>49321</v>
      </c>
      <c r="D10" s="225">
        <f t="shared" si="0"/>
        <v>90.69694740713497</v>
      </c>
      <c r="E10" s="222">
        <v>39743</v>
      </c>
      <c r="F10" s="224">
        <f t="shared" si="1"/>
        <v>124.09984148151875</v>
      </c>
      <c r="G10" s="219"/>
    </row>
    <row r="11" spans="1:7" s="153" customFormat="1" ht="19.5" customHeight="1">
      <c r="A11" s="220" t="s">
        <v>64</v>
      </c>
      <c r="B11" s="222">
        <v>21263</v>
      </c>
      <c r="C11" s="222">
        <v>20572</v>
      </c>
      <c r="D11" s="225">
        <f t="shared" si="0"/>
        <v>96.75022339274797</v>
      </c>
      <c r="E11" s="222">
        <v>12873</v>
      </c>
      <c r="F11" s="224">
        <f t="shared" si="1"/>
        <v>159.8073487143634</v>
      </c>
      <c r="G11" s="219"/>
    </row>
    <row r="12" spans="1:7" s="153" customFormat="1" ht="19.5" customHeight="1">
      <c r="A12" s="220" t="s">
        <v>65</v>
      </c>
      <c r="B12" s="222">
        <v>13413</v>
      </c>
      <c r="C12" s="222">
        <v>12647</v>
      </c>
      <c r="D12" s="225">
        <f t="shared" si="0"/>
        <v>94.2891224931037</v>
      </c>
      <c r="E12" s="222">
        <v>9870</v>
      </c>
      <c r="F12" s="224">
        <f t="shared" si="1"/>
        <v>128.1357649442756</v>
      </c>
      <c r="G12" s="219"/>
    </row>
    <row r="13" spans="1:7" s="153" customFormat="1" ht="19.5" customHeight="1">
      <c r="A13" s="220" t="s">
        <v>66</v>
      </c>
      <c r="B13" s="222">
        <v>14113</v>
      </c>
      <c r="C13" s="222">
        <v>13420</v>
      </c>
      <c r="D13" s="225">
        <f t="shared" si="0"/>
        <v>95.08963367108339</v>
      </c>
      <c r="E13" s="222">
        <v>10845</v>
      </c>
      <c r="F13" s="224">
        <f t="shared" si="1"/>
        <v>123.74366067312125</v>
      </c>
      <c r="G13" s="219"/>
    </row>
    <row r="14" spans="1:7" s="153" customFormat="1" ht="19.5" customHeight="1">
      <c r="A14" s="220" t="s">
        <v>67</v>
      </c>
      <c r="B14" s="222">
        <v>88338</v>
      </c>
      <c r="C14" s="222">
        <v>93963</v>
      </c>
      <c r="D14" s="225">
        <f t="shared" si="0"/>
        <v>106.3675881274197</v>
      </c>
      <c r="E14" s="222">
        <v>86689</v>
      </c>
      <c r="F14" s="224">
        <f t="shared" si="1"/>
        <v>108.39091464891739</v>
      </c>
      <c r="G14" s="219"/>
    </row>
    <row r="15" spans="1:7" s="153" customFormat="1" ht="19.5" customHeight="1">
      <c r="A15" s="220" t="s">
        <v>68</v>
      </c>
      <c r="B15" s="222">
        <v>20558</v>
      </c>
      <c r="C15" s="222">
        <v>18188</v>
      </c>
      <c r="D15" s="225">
        <f t="shared" si="0"/>
        <v>88.47164121023447</v>
      </c>
      <c r="E15" s="222">
        <v>18017</v>
      </c>
      <c r="F15" s="224">
        <f t="shared" si="1"/>
        <v>100.94910362435479</v>
      </c>
      <c r="G15" s="219"/>
    </row>
    <row r="16" spans="1:7" s="153" customFormat="1" ht="19.5" customHeight="1">
      <c r="A16" s="220" t="s">
        <v>69</v>
      </c>
      <c r="B16" s="222">
        <v>42629</v>
      </c>
      <c r="C16" s="222">
        <v>35614</v>
      </c>
      <c r="D16" s="225">
        <f t="shared" si="0"/>
        <v>83.54406624598279</v>
      </c>
      <c r="E16" s="222">
        <v>37536</v>
      </c>
      <c r="F16" s="224">
        <f t="shared" si="1"/>
        <v>94.87958226768968</v>
      </c>
      <c r="G16" s="219"/>
    </row>
    <row r="17" spans="1:7" s="153" customFormat="1" ht="19.5" customHeight="1">
      <c r="A17" s="220" t="s">
        <v>70</v>
      </c>
      <c r="B17" s="222">
        <v>177412</v>
      </c>
      <c r="C17" s="222">
        <v>169867</v>
      </c>
      <c r="D17" s="225">
        <f t="shared" si="0"/>
        <v>95.74718733794782</v>
      </c>
      <c r="E17" s="222">
        <v>152532</v>
      </c>
      <c r="F17" s="224">
        <f t="shared" si="1"/>
        <v>111.3648283638843</v>
      </c>
      <c r="G17" s="219"/>
    </row>
    <row r="18" spans="1:7" s="153" customFormat="1" ht="19.5" customHeight="1">
      <c r="A18" s="220" t="s">
        <v>71</v>
      </c>
      <c r="B18" s="222">
        <v>6864</v>
      </c>
      <c r="C18" s="222">
        <v>3049</v>
      </c>
      <c r="D18" s="225">
        <f t="shared" si="0"/>
        <v>44.42016317016317</v>
      </c>
      <c r="E18" s="222">
        <v>3344</v>
      </c>
      <c r="F18" s="224">
        <f t="shared" si="1"/>
        <v>91.17822966507177</v>
      </c>
      <c r="G18" s="219"/>
    </row>
    <row r="19" spans="1:7" s="153" customFormat="1" ht="19.5" customHeight="1">
      <c r="A19" s="220" t="s">
        <v>72</v>
      </c>
      <c r="B19" s="222">
        <v>1310</v>
      </c>
      <c r="C19" s="222">
        <v>1191</v>
      </c>
      <c r="D19" s="225">
        <f t="shared" si="0"/>
        <v>90.91603053435115</v>
      </c>
      <c r="E19" s="222">
        <v>1349</v>
      </c>
      <c r="F19" s="224">
        <f t="shared" si="1"/>
        <v>88.28762045959971</v>
      </c>
      <c r="G19" s="219"/>
    </row>
    <row r="20" spans="1:7" s="153" customFormat="1" ht="19.5" customHeight="1">
      <c r="A20" s="220" t="s">
        <v>73</v>
      </c>
      <c r="B20" s="222">
        <v>100</v>
      </c>
      <c r="C20" s="222">
        <v>20</v>
      </c>
      <c r="D20" s="225"/>
      <c r="E20" s="222">
        <v>204</v>
      </c>
      <c r="F20" s="224">
        <f t="shared" si="1"/>
        <v>9.803921568627452</v>
      </c>
      <c r="G20" s="219"/>
    </row>
    <row r="21" spans="1:7" s="153" customFormat="1" ht="19.5" customHeight="1">
      <c r="A21" s="220" t="s">
        <v>74</v>
      </c>
      <c r="B21" s="222">
        <v>396447</v>
      </c>
      <c r="C21" s="222">
        <v>425240</v>
      </c>
      <c r="D21" s="225">
        <f aca="true" t="shared" si="2" ref="D21:D28">C21/B21*100</f>
        <v>107.26276147883576</v>
      </c>
      <c r="E21" s="222">
        <v>393245</v>
      </c>
      <c r="F21" s="224">
        <f aca="true" t="shared" si="3" ref="F21:F28">C21/E21*100</f>
        <v>108.13614921995193</v>
      </c>
      <c r="G21" s="219"/>
    </row>
    <row r="22" spans="1:7" s="153" customFormat="1" ht="19.5" customHeight="1">
      <c r="A22" s="220" t="s">
        <v>75</v>
      </c>
      <c r="B22" s="222">
        <v>53777</v>
      </c>
      <c r="C22" s="222">
        <v>65942</v>
      </c>
      <c r="D22" s="225">
        <f t="shared" si="2"/>
        <v>122.62119493463747</v>
      </c>
      <c r="E22" s="222">
        <v>59397</v>
      </c>
      <c r="F22" s="224">
        <f t="shared" si="3"/>
        <v>111.0190750374598</v>
      </c>
      <c r="G22" s="219"/>
    </row>
    <row r="23" spans="1:7" s="153" customFormat="1" ht="19.5" customHeight="1">
      <c r="A23" s="220" t="s">
        <v>76</v>
      </c>
      <c r="B23" s="222">
        <v>69898</v>
      </c>
      <c r="C23" s="222">
        <v>66271</v>
      </c>
      <c r="D23" s="225">
        <f t="shared" si="2"/>
        <v>94.81101032933704</v>
      </c>
      <c r="E23" s="222">
        <v>76753</v>
      </c>
      <c r="F23" s="224">
        <f t="shared" si="3"/>
        <v>86.34320482587</v>
      </c>
      <c r="G23" s="219"/>
    </row>
    <row r="24" spans="1:7" s="153" customFormat="1" ht="19.5" customHeight="1">
      <c r="A24" s="220" t="s">
        <v>77</v>
      </c>
      <c r="B24" s="222">
        <v>159749</v>
      </c>
      <c r="C24" s="222">
        <v>166840</v>
      </c>
      <c r="D24" s="225">
        <f t="shared" si="2"/>
        <v>104.4388384277836</v>
      </c>
      <c r="E24" s="222">
        <v>148349</v>
      </c>
      <c r="F24" s="224">
        <f t="shared" si="3"/>
        <v>112.46452621857917</v>
      </c>
      <c r="G24" s="219"/>
    </row>
    <row r="25" spans="1:7" s="153" customFormat="1" ht="19.5" customHeight="1">
      <c r="A25" s="220" t="s">
        <v>78</v>
      </c>
      <c r="B25" s="222">
        <v>392</v>
      </c>
      <c r="C25" s="222">
        <v>0</v>
      </c>
      <c r="D25" s="225">
        <f t="shared" si="2"/>
        <v>0</v>
      </c>
      <c r="E25" s="222">
        <v>273</v>
      </c>
      <c r="F25" s="224">
        <f t="shared" si="3"/>
        <v>0</v>
      </c>
      <c r="G25" s="219"/>
    </row>
    <row r="26" spans="1:7" s="153" customFormat="1" ht="19.5" customHeight="1">
      <c r="A26" s="220" t="s">
        <v>79</v>
      </c>
      <c r="B26" s="222">
        <v>66769</v>
      </c>
      <c r="C26" s="222">
        <v>64108</v>
      </c>
      <c r="D26" s="225">
        <f t="shared" si="2"/>
        <v>96.01461756204228</v>
      </c>
      <c r="E26" s="222">
        <v>50479</v>
      </c>
      <c r="F26" s="224">
        <f t="shared" si="3"/>
        <v>126.99934626280236</v>
      </c>
      <c r="G26" s="219"/>
    </row>
    <row r="27" spans="1:7" s="153" customFormat="1" ht="19.5" customHeight="1">
      <c r="A27" s="220" t="s">
        <v>80</v>
      </c>
      <c r="B27" s="222">
        <v>45862</v>
      </c>
      <c r="C27" s="222">
        <v>62079</v>
      </c>
      <c r="D27" s="225">
        <f t="shared" si="2"/>
        <v>135.36042911342722</v>
      </c>
      <c r="E27" s="222">
        <v>57994</v>
      </c>
      <c r="F27" s="226">
        <f t="shared" si="3"/>
        <v>107.04383212056419</v>
      </c>
      <c r="G27" s="219"/>
    </row>
    <row r="28" spans="1:7" s="153" customFormat="1" ht="30" customHeight="1">
      <c r="A28" s="220" t="s">
        <v>81</v>
      </c>
      <c r="B28" s="196">
        <f>B5+B21</f>
        <v>1172312</v>
      </c>
      <c r="C28" s="196">
        <f>C5+C21</f>
        <v>1184982</v>
      </c>
      <c r="D28" s="202">
        <f t="shared" si="2"/>
        <v>101.08077030688077</v>
      </c>
      <c r="E28" s="196">
        <f>E5+E21</f>
        <v>1053410</v>
      </c>
      <c r="F28" s="227">
        <f t="shared" si="3"/>
        <v>112.49010356841116</v>
      </c>
      <c r="G28" s="219"/>
    </row>
    <row r="29" spans="1:7" s="153" customFormat="1" ht="15">
      <c r="A29" s="228"/>
      <c r="C29" s="195"/>
      <c r="D29" s="195"/>
      <c r="F29" s="228"/>
      <c r="G29" s="219"/>
    </row>
  </sheetData>
  <sheetProtection/>
  <mergeCells count="1">
    <mergeCell ref="A2:F2"/>
  </mergeCells>
  <printOptions horizontalCentered="1"/>
  <pageMargins left="0.2" right="0.2" top="0.7895833333333333" bottom="0.9798611111111111" header="0" footer="0"/>
  <pageSetup blackAndWhite="1"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A1:E22"/>
  <sheetViews>
    <sheetView workbookViewId="0" topLeftCell="A2">
      <selection activeCell="E13" sqref="E13"/>
    </sheetView>
  </sheetViews>
  <sheetFormatPr defaultColWidth="9.00390625" defaultRowHeight="14.25"/>
  <cols>
    <col min="1" max="1" width="27.875" style="80" customWidth="1"/>
    <col min="2" max="2" width="16.00390625" style="80" customWidth="1"/>
    <col min="3" max="3" width="16.50390625" style="80" customWidth="1"/>
    <col min="4" max="5" width="16.125" style="80" customWidth="1"/>
    <col min="6" max="254" width="9.00390625" style="80" customWidth="1"/>
  </cols>
  <sheetData>
    <row r="1" spans="1:3" s="79" customFormat="1" ht="15">
      <c r="A1" s="81" t="s">
        <v>1661</v>
      </c>
      <c r="B1" s="81"/>
      <c r="C1" s="82"/>
    </row>
    <row r="2" spans="1:5" ht="41.25" customHeight="1">
      <c r="A2" s="81" t="s">
        <v>1678</v>
      </c>
      <c r="B2" s="81"/>
      <c r="C2" s="82"/>
      <c r="D2" s="79"/>
      <c r="E2" s="79"/>
    </row>
    <row r="3" spans="1:5" ht="24" customHeight="1">
      <c r="A3" s="83" t="s">
        <v>1679</v>
      </c>
      <c r="B3" s="83"/>
      <c r="C3" s="83"/>
      <c r="D3" s="83"/>
      <c r="E3" s="83"/>
    </row>
    <row r="4" spans="1:5" ht="30" customHeight="1">
      <c r="A4" s="84"/>
      <c r="B4" s="84"/>
      <c r="C4" s="84"/>
      <c r="D4" s="84"/>
      <c r="E4" s="84" t="s">
        <v>1664</v>
      </c>
    </row>
    <row r="5" spans="1:5" ht="44.25" customHeight="1">
      <c r="A5" s="86" t="s">
        <v>1665</v>
      </c>
      <c r="B5" s="86" t="s">
        <v>1680</v>
      </c>
      <c r="C5" s="86"/>
      <c r="D5" s="86" t="s">
        <v>1681</v>
      </c>
      <c r="E5" s="86"/>
    </row>
    <row r="6" spans="1:5" ht="15">
      <c r="A6" s="86"/>
      <c r="B6" s="86" t="s">
        <v>1293</v>
      </c>
      <c r="C6" s="86" t="s">
        <v>1669</v>
      </c>
      <c r="D6" s="86" t="s">
        <v>1293</v>
      </c>
      <c r="E6" s="86" t="s">
        <v>1669</v>
      </c>
    </row>
    <row r="7" spans="1:5" ht="15">
      <c r="A7" s="86" t="s">
        <v>1670</v>
      </c>
      <c r="B7" s="87">
        <v>670.5979</v>
      </c>
      <c r="C7" s="87">
        <v>332.125</v>
      </c>
      <c r="D7" s="87">
        <v>669.14</v>
      </c>
      <c r="E7" s="87">
        <v>332.125</v>
      </c>
    </row>
    <row r="8" spans="1:5" ht="15">
      <c r="A8" s="86" t="s">
        <v>1671</v>
      </c>
      <c r="B8" s="87">
        <v>244.7</v>
      </c>
      <c r="C8" s="95">
        <v>174.19</v>
      </c>
      <c r="D8" s="87">
        <v>244.7</v>
      </c>
      <c r="E8" s="95">
        <v>174.19</v>
      </c>
    </row>
    <row r="9" spans="1:5" ht="15">
      <c r="A9" s="89" t="s">
        <v>1294</v>
      </c>
      <c r="B9" s="87">
        <v>10.31</v>
      </c>
      <c r="C9" s="95">
        <v>5.74</v>
      </c>
      <c r="D9" s="87">
        <v>10.29</v>
      </c>
      <c r="E9" s="95">
        <v>5.74</v>
      </c>
    </row>
    <row r="10" spans="1:5" ht="15">
      <c r="A10" s="89" t="s">
        <v>1295</v>
      </c>
      <c r="B10" s="87">
        <v>14.589300000000001</v>
      </c>
      <c r="C10" s="95">
        <v>5.495</v>
      </c>
      <c r="D10" s="87">
        <v>14.555</v>
      </c>
      <c r="E10" s="95">
        <v>5.495</v>
      </c>
    </row>
    <row r="11" spans="1:5" ht="15">
      <c r="A11" s="89" t="s">
        <v>1296</v>
      </c>
      <c r="B11" s="87">
        <v>6.91</v>
      </c>
      <c r="C11" s="95">
        <v>4.88</v>
      </c>
      <c r="D11" s="87">
        <v>6.89</v>
      </c>
      <c r="E11" s="95">
        <v>4.88</v>
      </c>
    </row>
    <row r="12" spans="1:5" ht="15">
      <c r="A12" s="87" t="s">
        <v>1613</v>
      </c>
      <c r="B12" s="87">
        <v>52.0272</v>
      </c>
      <c r="C12" s="95">
        <v>21.36</v>
      </c>
      <c r="D12" s="87">
        <v>51.91</v>
      </c>
      <c r="E12" s="95">
        <v>21.36</v>
      </c>
    </row>
    <row r="13" spans="1:5" ht="15">
      <c r="A13" s="89" t="s">
        <v>1614</v>
      </c>
      <c r="B13" s="87">
        <v>43.33</v>
      </c>
      <c r="C13" s="95">
        <v>12.53</v>
      </c>
      <c r="D13" s="87">
        <v>43.21</v>
      </c>
      <c r="E13" s="95">
        <v>12.53</v>
      </c>
    </row>
    <row r="14" spans="1:5" ht="15">
      <c r="A14" s="89" t="s">
        <v>1620</v>
      </c>
      <c r="B14" s="87">
        <v>57.3994</v>
      </c>
      <c r="C14" s="95">
        <v>20.29</v>
      </c>
      <c r="D14" s="87">
        <v>57.27</v>
      </c>
      <c r="E14" s="95">
        <v>20.29</v>
      </c>
    </row>
    <row r="15" spans="1:5" ht="15">
      <c r="A15" s="89" t="s">
        <v>1615</v>
      </c>
      <c r="B15" s="87">
        <v>52.5261</v>
      </c>
      <c r="C15" s="95">
        <v>20.21</v>
      </c>
      <c r="D15" s="87">
        <v>52.36</v>
      </c>
      <c r="E15" s="95">
        <v>20.21</v>
      </c>
    </row>
    <row r="16" spans="1:5" ht="15">
      <c r="A16" s="89" t="s">
        <v>1617</v>
      </c>
      <c r="B16" s="87">
        <v>46.47</v>
      </c>
      <c r="C16" s="95">
        <v>15.31</v>
      </c>
      <c r="D16" s="87">
        <v>46.31</v>
      </c>
      <c r="E16" s="95">
        <v>15.31</v>
      </c>
    </row>
    <row r="17" spans="1:5" ht="15">
      <c r="A17" s="89" t="s">
        <v>1619</v>
      </c>
      <c r="B17" s="87">
        <v>35.1349</v>
      </c>
      <c r="C17" s="95">
        <v>9.75</v>
      </c>
      <c r="D17" s="87">
        <v>34.97</v>
      </c>
      <c r="E17" s="95">
        <v>9.75</v>
      </c>
    </row>
    <row r="18" spans="1:5" ht="15">
      <c r="A18" s="89" t="s">
        <v>1621</v>
      </c>
      <c r="B18" s="87">
        <v>32.103899999999996</v>
      </c>
      <c r="C18" s="95">
        <v>11.2</v>
      </c>
      <c r="D18" s="87">
        <v>31.83</v>
      </c>
      <c r="E18" s="95">
        <v>11.2</v>
      </c>
    </row>
    <row r="19" spans="1:5" ht="15">
      <c r="A19" s="89" t="s">
        <v>1672</v>
      </c>
      <c r="B19" s="87">
        <v>29.54</v>
      </c>
      <c r="C19" s="95">
        <v>10.12</v>
      </c>
      <c r="D19" s="87">
        <v>29.39</v>
      </c>
      <c r="E19" s="95">
        <v>10.12</v>
      </c>
    </row>
    <row r="20" spans="1:5" ht="15">
      <c r="A20" s="89" t="s">
        <v>1616</v>
      </c>
      <c r="B20" s="87">
        <v>45.557100000000005</v>
      </c>
      <c r="C20" s="95">
        <v>21.05</v>
      </c>
      <c r="D20" s="87">
        <v>45.45</v>
      </c>
      <c r="E20" s="95">
        <v>21.05</v>
      </c>
    </row>
    <row r="22" ht="15">
      <c r="B22" s="80" t="s">
        <v>1673</v>
      </c>
    </row>
  </sheetData>
  <sheetProtection/>
  <mergeCells count="4">
    <mergeCell ref="A3:E3"/>
    <mergeCell ref="B5:C5"/>
    <mergeCell ref="D5:E5"/>
    <mergeCell ref="A5:A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A1:M20"/>
  <sheetViews>
    <sheetView workbookViewId="0" topLeftCell="A1">
      <selection activeCell="C5" sqref="C5:E5"/>
    </sheetView>
  </sheetViews>
  <sheetFormatPr defaultColWidth="9.00390625" defaultRowHeight="14.25"/>
  <cols>
    <col min="1" max="1" width="27.875" style="39" customWidth="1"/>
    <col min="2" max="3" width="16.625" style="39" customWidth="1"/>
    <col min="4" max="4" width="13.875" style="39" bestFit="1" customWidth="1"/>
    <col min="5" max="5" width="16.125" style="39" customWidth="1"/>
    <col min="6" max="6" width="9.00390625" style="39" customWidth="1"/>
    <col min="7" max="12" width="18.125" style="39" customWidth="1"/>
    <col min="13" max="16384" width="9.00390625" style="39" customWidth="1"/>
  </cols>
  <sheetData>
    <row r="1" spans="1:4" s="37" customFormat="1" ht="15">
      <c r="A1" s="40" t="s">
        <v>1682</v>
      </c>
      <c r="B1" s="40"/>
      <c r="D1" s="41"/>
    </row>
    <row r="2" spans="1:13" ht="41.25" customHeight="1">
      <c r="A2" s="83" t="s">
        <v>1683</v>
      </c>
      <c r="B2" s="83"/>
      <c r="C2" s="83"/>
      <c r="D2" s="83"/>
      <c r="E2" s="83"/>
      <c r="F2" s="83"/>
      <c r="G2" s="83"/>
      <c r="H2" s="83"/>
      <c r="I2" s="83"/>
      <c r="J2" s="83"/>
      <c r="K2" s="83"/>
      <c r="L2" s="83"/>
      <c r="M2" s="83"/>
    </row>
    <row r="3" spans="1:13" ht="24" customHeight="1">
      <c r="A3" s="84"/>
      <c r="B3" s="84"/>
      <c r="C3" s="84"/>
      <c r="D3" s="84"/>
      <c r="E3" s="84"/>
      <c r="F3" s="84"/>
      <c r="G3" s="84"/>
      <c r="H3" s="84"/>
      <c r="I3" s="84"/>
      <c r="J3" s="84"/>
      <c r="K3" s="84"/>
      <c r="L3" s="84"/>
      <c r="M3" s="84" t="s">
        <v>1664</v>
      </c>
    </row>
    <row r="4" spans="1:13" ht="30" customHeight="1">
      <c r="A4" s="86" t="s">
        <v>1665</v>
      </c>
      <c r="B4" s="86" t="s">
        <v>1684</v>
      </c>
      <c r="C4" s="86"/>
      <c r="D4" s="86"/>
      <c r="E4" s="86"/>
      <c r="F4" s="86"/>
      <c r="G4" s="86"/>
      <c r="H4" s="86"/>
      <c r="I4" s="86"/>
      <c r="J4" s="86"/>
      <c r="K4" s="86"/>
      <c r="L4" s="86"/>
      <c r="M4" s="86"/>
    </row>
    <row r="5" spans="1:13" ht="44.25" customHeight="1">
      <c r="A5" s="86"/>
      <c r="B5" s="86" t="s">
        <v>1293</v>
      </c>
      <c r="C5" s="86" t="s">
        <v>1685</v>
      </c>
      <c r="D5" s="86"/>
      <c r="E5" s="86"/>
      <c r="F5" s="90" t="s">
        <v>1686</v>
      </c>
      <c r="G5" s="90"/>
      <c r="H5" s="90"/>
      <c r="I5" s="90"/>
      <c r="J5" s="90"/>
      <c r="K5" s="90"/>
      <c r="L5" s="90"/>
      <c r="M5" s="92"/>
    </row>
    <row r="6" spans="1:13" s="38" customFormat="1" ht="30">
      <c r="A6" s="86"/>
      <c r="B6" s="86"/>
      <c r="C6" s="91" t="s">
        <v>1687</v>
      </c>
      <c r="D6" s="91" t="s">
        <v>1688</v>
      </c>
      <c r="E6" s="91" t="s">
        <v>1689</v>
      </c>
      <c r="F6" s="92" t="s">
        <v>1687</v>
      </c>
      <c r="G6" s="91" t="s">
        <v>1690</v>
      </c>
      <c r="H6" s="91" t="s">
        <v>1691</v>
      </c>
      <c r="I6" s="91" t="s">
        <v>1692</v>
      </c>
      <c r="J6" s="91" t="s">
        <v>1693</v>
      </c>
      <c r="K6" s="91" t="s">
        <v>1694</v>
      </c>
      <c r="L6" s="91" t="s">
        <v>1695</v>
      </c>
      <c r="M6" s="91" t="s">
        <v>1696</v>
      </c>
    </row>
    <row r="7" spans="1:13" ht="24" customHeight="1">
      <c r="A7" s="86" t="s">
        <v>1670</v>
      </c>
      <c r="B7" s="93">
        <f aca="true" t="shared" si="0" ref="B7:B20">C7+F7</f>
        <v>170.5485</v>
      </c>
      <c r="C7" s="93">
        <f aca="true" t="shared" si="1" ref="C7:C20">SUM(D7:E7)</f>
        <v>80.7386</v>
      </c>
      <c r="D7" s="94">
        <f aca="true" t="shared" si="2" ref="D7:M7">SUM(D8:D20)</f>
        <v>23.68</v>
      </c>
      <c r="E7" s="94">
        <f t="shared" si="2"/>
        <v>57.058600000000006</v>
      </c>
      <c r="F7" s="94">
        <f aca="true" t="shared" si="3" ref="F7:F20">SUM(G7:M7)</f>
        <v>89.8099</v>
      </c>
      <c r="G7" s="94">
        <f t="shared" si="2"/>
        <v>35.58</v>
      </c>
      <c r="H7" s="94">
        <f t="shared" si="2"/>
        <v>13.7</v>
      </c>
      <c r="I7" s="94">
        <f t="shared" si="2"/>
        <v>22.825000000000003</v>
      </c>
      <c r="J7" s="94">
        <f t="shared" si="2"/>
        <v>9.010000000000002</v>
      </c>
      <c r="K7" s="94">
        <f t="shared" si="2"/>
        <v>3.0199999999999996</v>
      </c>
      <c r="L7" s="94">
        <f t="shared" si="2"/>
        <v>0.3</v>
      </c>
      <c r="M7" s="94">
        <f t="shared" si="2"/>
        <v>5.3749</v>
      </c>
    </row>
    <row r="8" spans="1:13" ht="24" customHeight="1">
      <c r="A8" s="86" t="s">
        <v>1671</v>
      </c>
      <c r="B8" s="93">
        <f t="shared" si="0"/>
        <v>32.417500000000004</v>
      </c>
      <c r="C8" s="93">
        <f t="shared" si="1"/>
        <v>8.852599999999999</v>
      </c>
      <c r="D8" s="94">
        <v>2.62</v>
      </c>
      <c r="E8" s="94">
        <v>6.2326</v>
      </c>
      <c r="F8" s="94">
        <f t="shared" si="3"/>
        <v>23.5649</v>
      </c>
      <c r="G8" s="94">
        <v>13.89</v>
      </c>
      <c r="H8" s="94">
        <v>0</v>
      </c>
      <c r="I8" s="94">
        <v>4.3</v>
      </c>
      <c r="J8" s="94">
        <v>0</v>
      </c>
      <c r="K8" s="94">
        <v>0</v>
      </c>
      <c r="L8" s="94">
        <v>0</v>
      </c>
      <c r="M8" s="94">
        <v>5.3749</v>
      </c>
    </row>
    <row r="9" spans="1:13" ht="24" customHeight="1">
      <c r="A9" s="87" t="s">
        <v>1294</v>
      </c>
      <c r="B9" s="93">
        <f t="shared" si="0"/>
        <v>6.336</v>
      </c>
      <c r="C9" s="93">
        <f t="shared" si="1"/>
        <v>1.9160000000000001</v>
      </c>
      <c r="D9" s="94">
        <v>0.34</v>
      </c>
      <c r="E9" s="94">
        <v>1.576</v>
      </c>
      <c r="F9" s="94">
        <f t="shared" si="3"/>
        <v>4.42</v>
      </c>
      <c r="G9" s="94">
        <v>2.5</v>
      </c>
      <c r="H9" s="94">
        <v>1.5</v>
      </c>
      <c r="I9" s="94">
        <v>0.42</v>
      </c>
      <c r="J9" s="94">
        <v>0</v>
      </c>
      <c r="K9" s="94">
        <v>0</v>
      </c>
      <c r="L9" s="94">
        <v>0</v>
      </c>
      <c r="M9" s="94">
        <v>0</v>
      </c>
    </row>
    <row r="10" spans="1:13" ht="24" customHeight="1">
      <c r="A10" s="87" t="s">
        <v>1295</v>
      </c>
      <c r="B10" s="93">
        <f t="shared" si="0"/>
        <v>6.3696</v>
      </c>
      <c r="C10" s="93">
        <f t="shared" si="1"/>
        <v>2.2846</v>
      </c>
      <c r="D10" s="94">
        <v>0.71</v>
      </c>
      <c r="E10" s="94">
        <v>1.5746</v>
      </c>
      <c r="F10" s="94">
        <f t="shared" si="3"/>
        <v>4.085</v>
      </c>
      <c r="G10" s="94">
        <v>2.5</v>
      </c>
      <c r="H10" s="94">
        <v>1.5</v>
      </c>
      <c r="I10" s="94">
        <v>0.085</v>
      </c>
      <c r="J10" s="94">
        <v>0</v>
      </c>
      <c r="K10" s="94">
        <v>0</v>
      </c>
      <c r="L10" s="94">
        <v>0</v>
      </c>
      <c r="M10" s="94">
        <v>0</v>
      </c>
    </row>
    <row r="11" spans="1:13" ht="24" customHeight="1">
      <c r="A11" s="87" t="s">
        <v>1296</v>
      </c>
      <c r="B11" s="93">
        <f t="shared" si="0"/>
        <v>5.0639</v>
      </c>
      <c r="C11" s="93">
        <f t="shared" si="1"/>
        <v>1.0638999999999998</v>
      </c>
      <c r="D11" s="94">
        <v>0.35</v>
      </c>
      <c r="E11" s="94">
        <v>0.7139</v>
      </c>
      <c r="F11" s="94">
        <f t="shared" si="3"/>
        <v>4</v>
      </c>
      <c r="G11" s="94">
        <v>2.5</v>
      </c>
      <c r="H11" s="94">
        <v>1.5</v>
      </c>
      <c r="I11" s="94">
        <v>0</v>
      </c>
      <c r="J11" s="94">
        <v>0</v>
      </c>
      <c r="K11" s="94">
        <v>0</v>
      </c>
      <c r="L11" s="94">
        <v>0</v>
      </c>
      <c r="M11" s="94">
        <v>0</v>
      </c>
    </row>
    <row r="12" spans="1:13" ht="24" customHeight="1">
      <c r="A12" s="87" t="s">
        <v>1613</v>
      </c>
      <c r="B12" s="93">
        <f t="shared" si="0"/>
        <v>17.535199999999996</v>
      </c>
      <c r="C12" s="93">
        <f t="shared" si="1"/>
        <v>7.805199999999999</v>
      </c>
      <c r="D12" s="94">
        <v>2.28</v>
      </c>
      <c r="E12" s="94">
        <v>5.5252</v>
      </c>
      <c r="F12" s="94">
        <f t="shared" si="3"/>
        <v>9.729999999999999</v>
      </c>
      <c r="G12" s="94">
        <v>4.9</v>
      </c>
      <c r="H12" s="94">
        <v>1.1</v>
      </c>
      <c r="I12" s="94">
        <v>2.2</v>
      </c>
      <c r="J12" s="94">
        <v>1.53</v>
      </c>
      <c r="K12" s="94">
        <v>0</v>
      </c>
      <c r="L12" s="94">
        <v>0</v>
      </c>
      <c r="M12" s="94">
        <v>0</v>
      </c>
    </row>
    <row r="13" spans="1:13" ht="24" customHeight="1">
      <c r="A13" s="87" t="s">
        <v>1614</v>
      </c>
      <c r="B13" s="93">
        <f t="shared" si="0"/>
        <v>8.8483</v>
      </c>
      <c r="C13" s="93">
        <f t="shared" si="1"/>
        <v>7.8483</v>
      </c>
      <c r="D13" s="94">
        <v>2.27</v>
      </c>
      <c r="E13" s="94">
        <v>5.5783</v>
      </c>
      <c r="F13" s="94">
        <f t="shared" si="3"/>
        <v>1</v>
      </c>
      <c r="G13" s="94">
        <v>0</v>
      </c>
      <c r="H13" s="94">
        <v>0</v>
      </c>
      <c r="I13" s="94">
        <v>1</v>
      </c>
      <c r="J13" s="94">
        <v>0</v>
      </c>
      <c r="K13" s="94">
        <v>0</v>
      </c>
      <c r="L13" s="94">
        <v>0</v>
      </c>
      <c r="M13" s="94">
        <v>0</v>
      </c>
    </row>
    <row r="14" spans="1:13" ht="24" customHeight="1">
      <c r="A14" s="87" t="s">
        <v>1620</v>
      </c>
      <c r="B14" s="93">
        <f t="shared" si="0"/>
        <v>16.9067</v>
      </c>
      <c r="C14" s="93">
        <f t="shared" si="1"/>
        <v>8.3067</v>
      </c>
      <c r="D14" s="94">
        <v>2.75</v>
      </c>
      <c r="E14" s="94">
        <v>5.5567</v>
      </c>
      <c r="F14" s="94">
        <f t="shared" si="3"/>
        <v>8.600000000000001</v>
      </c>
      <c r="G14" s="94">
        <v>4.13</v>
      </c>
      <c r="H14" s="94">
        <v>0</v>
      </c>
      <c r="I14" s="94">
        <v>2.27</v>
      </c>
      <c r="J14" s="94">
        <v>2.2</v>
      </c>
      <c r="K14" s="94">
        <v>0</v>
      </c>
      <c r="L14" s="94">
        <v>0</v>
      </c>
      <c r="M14" s="94">
        <v>0</v>
      </c>
    </row>
    <row r="15" spans="1:13" ht="24" customHeight="1">
      <c r="A15" s="87" t="s">
        <v>1615</v>
      </c>
      <c r="B15" s="93">
        <f t="shared" si="0"/>
        <v>18.5757</v>
      </c>
      <c r="C15" s="93">
        <f t="shared" si="1"/>
        <v>10.075700000000001</v>
      </c>
      <c r="D15" s="94">
        <v>3.12</v>
      </c>
      <c r="E15" s="94">
        <v>6.9557</v>
      </c>
      <c r="F15" s="94">
        <f t="shared" si="3"/>
        <v>8.5</v>
      </c>
      <c r="G15" s="94">
        <v>0</v>
      </c>
      <c r="H15" s="94">
        <v>4</v>
      </c>
      <c r="I15" s="94">
        <v>4.5</v>
      </c>
      <c r="J15" s="94">
        <v>0</v>
      </c>
      <c r="K15" s="94">
        <v>0</v>
      </c>
      <c r="L15" s="94">
        <v>0</v>
      </c>
      <c r="M15" s="94">
        <v>0</v>
      </c>
    </row>
    <row r="16" spans="1:13" ht="24" customHeight="1">
      <c r="A16" s="87" t="s">
        <v>1617</v>
      </c>
      <c r="B16" s="93">
        <f t="shared" si="0"/>
        <v>14.767800000000001</v>
      </c>
      <c r="C16" s="93">
        <f t="shared" si="1"/>
        <v>8.0778</v>
      </c>
      <c r="D16" s="94">
        <v>2.25</v>
      </c>
      <c r="E16" s="94">
        <v>5.8278</v>
      </c>
      <c r="F16" s="94">
        <f t="shared" si="3"/>
        <v>6.69</v>
      </c>
      <c r="G16" s="94">
        <v>1.51</v>
      </c>
      <c r="H16" s="94">
        <v>1.2</v>
      </c>
      <c r="I16" s="94">
        <v>2.99</v>
      </c>
      <c r="J16" s="94">
        <v>0.99</v>
      </c>
      <c r="K16" s="94">
        <v>0</v>
      </c>
      <c r="L16" s="94">
        <v>0</v>
      </c>
      <c r="M16" s="94">
        <v>0</v>
      </c>
    </row>
    <row r="17" spans="1:13" ht="24" customHeight="1">
      <c r="A17" s="87" t="s">
        <v>1619</v>
      </c>
      <c r="B17" s="93">
        <f t="shared" si="0"/>
        <v>9.280000000000001</v>
      </c>
      <c r="C17" s="93">
        <f t="shared" si="1"/>
        <v>5.26</v>
      </c>
      <c r="D17" s="94">
        <v>1.5</v>
      </c>
      <c r="E17" s="94">
        <v>3.76</v>
      </c>
      <c r="F17" s="94">
        <f t="shared" si="3"/>
        <v>4.0200000000000005</v>
      </c>
      <c r="G17" s="94">
        <v>1.04</v>
      </c>
      <c r="H17" s="94">
        <v>0</v>
      </c>
      <c r="I17" s="94">
        <v>0</v>
      </c>
      <c r="J17" s="94">
        <v>2.16</v>
      </c>
      <c r="K17" s="94">
        <v>0.52</v>
      </c>
      <c r="L17" s="94">
        <v>0.3</v>
      </c>
      <c r="M17" s="94">
        <v>0</v>
      </c>
    </row>
    <row r="18" spans="1:13" ht="24" customHeight="1">
      <c r="A18" s="87" t="s">
        <v>1621</v>
      </c>
      <c r="B18" s="93">
        <f t="shared" si="0"/>
        <v>10.4966</v>
      </c>
      <c r="C18" s="93">
        <f t="shared" si="1"/>
        <v>7.7366</v>
      </c>
      <c r="D18" s="94">
        <v>2</v>
      </c>
      <c r="E18" s="94">
        <v>5.7366</v>
      </c>
      <c r="F18" s="94">
        <f t="shared" si="3"/>
        <v>2.76</v>
      </c>
      <c r="G18" s="94">
        <v>0</v>
      </c>
      <c r="H18" s="94">
        <v>2.5</v>
      </c>
      <c r="I18" s="94">
        <v>0.26</v>
      </c>
      <c r="J18" s="94">
        <v>0</v>
      </c>
      <c r="K18" s="94">
        <v>0</v>
      </c>
      <c r="L18" s="94">
        <v>0</v>
      </c>
      <c r="M18" s="94">
        <v>0</v>
      </c>
    </row>
    <row r="19" spans="1:13" ht="24" customHeight="1">
      <c r="A19" s="87" t="s">
        <v>1672</v>
      </c>
      <c r="B19" s="93">
        <f t="shared" si="0"/>
        <v>8.2114</v>
      </c>
      <c r="C19" s="93">
        <f t="shared" si="1"/>
        <v>4.211399999999999</v>
      </c>
      <c r="D19" s="94">
        <v>1.44</v>
      </c>
      <c r="E19" s="94">
        <v>2.7714</v>
      </c>
      <c r="F19" s="94">
        <f t="shared" si="3"/>
        <v>4</v>
      </c>
      <c r="G19" s="94">
        <v>1.2</v>
      </c>
      <c r="H19" s="94">
        <v>0</v>
      </c>
      <c r="I19" s="94">
        <v>0.2</v>
      </c>
      <c r="J19" s="94">
        <v>0.9</v>
      </c>
      <c r="K19" s="94">
        <v>1.7</v>
      </c>
      <c r="L19" s="94">
        <v>0</v>
      </c>
      <c r="M19" s="94">
        <v>0</v>
      </c>
    </row>
    <row r="20" spans="1:13" ht="24" customHeight="1">
      <c r="A20" s="87" t="s">
        <v>1616</v>
      </c>
      <c r="B20" s="93">
        <f t="shared" si="0"/>
        <v>15.7398</v>
      </c>
      <c r="C20" s="93">
        <f t="shared" si="1"/>
        <v>7.299799999999999</v>
      </c>
      <c r="D20" s="94">
        <v>2.05</v>
      </c>
      <c r="E20" s="94">
        <v>5.2498</v>
      </c>
      <c r="F20" s="94">
        <f t="shared" si="3"/>
        <v>8.440000000000001</v>
      </c>
      <c r="G20" s="94">
        <v>1.41</v>
      </c>
      <c r="H20" s="94">
        <v>0.4</v>
      </c>
      <c r="I20" s="94">
        <v>4.6</v>
      </c>
      <c r="J20" s="94">
        <v>1.23</v>
      </c>
      <c r="K20" s="94">
        <v>0.8</v>
      </c>
      <c r="L20" s="94">
        <v>0</v>
      </c>
      <c r="M20" s="94">
        <v>0</v>
      </c>
    </row>
  </sheetData>
  <sheetProtection/>
  <mergeCells count="6">
    <mergeCell ref="A2:M2"/>
    <mergeCell ref="B4:M4"/>
    <mergeCell ref="C5:E5"/>
    <mergeCell ref="F5:M5"/>
    <mergeCell ref="A4:A6"/>
    <mergeCell ref="B5:B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G19"/>
  <sheetViews>
    <sheetView workbookViewId="0" topLeftCell="A1">
      <selection activeCell="J10" sqref="J10"/>
    </sheetView>
  </sheetViews>
  <sheetFormatPr defaultColWidth="9.00390625" defaultRowHeight="14.25"/>
  <cols>
    <col min="1" max="1" width="19.875" style="80" customWidth="1"/>
    <col min="2" max="7" width="13.00390625" style="80" customWidth="1"/>
    <col min="8" max="16384" width="9.00390625" style="80" customWidth="1"/>
  </cols>
  <sheetData>
    <row r="1" spans="1:4" s="79" customFormat="1" ht="15">
      <c r="A1" s="81" t="s">
        <v>1697</v>
      </c>
      <c r="B1" s="81"/>
      <c r="D1" s="82"/>
    </row>
    <row r="2" spans="1:7" ht="41.25" customHeight="1">
      <c r="A2" s="83" t="s">
        <v>1698</v>
      </c>
      <c r="B2" s="83"/>
      <c r="C2" s="83"/>
      <c r="D2" s="83"/>
      <c r="E2" s="83"/>
      <c r="F2" s="83"/>
      <c r="G2" s="83"/>
    </row>
    <row r="3" spans="1:7" ht="24" customHeight="1">
      <c r="A3" s="84"/>
      <c r="B3" s="84"/>
      <c r="C3" s="84"/>
      <c r="D3" s="84"/>
      <c r="E3" s="84"/>
      <c r="F3" s="84"/>
      <c r="G3" s="85" t="s">
        <v>1664</v>
      </c>
    </row>
    <row r="4" spans="1:7" ht="30" customHeight="1">
      <c r="A4" s="86" t="s">
        <v>1665</v>
      </c>
      <c r="B4" s="86" t="s">
        <v>1699</v>
      </c>
      <c r="C4" s="86"/>
      <c r="D4" s="86"/>
      <c r="E4" s="86" t="s">
        <v>1700</v>
      </c>
      <c r="F4" s="86"/>
      <c r="G4" s="86"/>
    </row>
    <row r="5" spans="1:7" ht="44.25" customHeight="1">
      <c r="A5" s="86"/>
      <c r="B5" s="86" t="s">
        <v>1293</v>
      </c>
      <c r="C5" s="86" t="s">
        <v>1668</v>
      </c>
      <c r="D5" s="86" t="s">
        <v>1669</v>
      </c>
      <c r="E5" s="86" t="s">
        <v>1293</v>
      </c>
      <c r="F5" s="86" t="s">
        <v>1668</v>
      </c>
      <c r="G5" s="86" t="s">
        <v>1669</v>
      </c>
    </row>
    <row r="6" spans="1:7" ht="21" customHeight="1">
      <c r="A6" s="86" t="s">
        <v>1670</v>
      </c>
      <c r="B6" s="87">
        <f aca="true" t="shared" si="0" ref="B6:B19">C6+D6</f>
        <v>63.3850611375</v>
      </c>
      <c r="C6" s="87">
        <f>SUM(C7:C19)</f>
        <v>58.010161137500006</v>
      </c>
      <c r="D6" s="87">
        <f>SUM(D7:D19)</f>
        <v>5.3749</v>
      </c>
      <c r="E6" s="87">
        <f aca="true" t="shared" si="1" ref="E6:E19">F6+G6</f>
        <v>20.18679031684585</v>
      </c>
      <c r="F6" s="87">
        <f>SUM(F7:F19)</f>
        <v>10.27803164184585</v>
      </c>
      <c r="G6" s="87">
        <f>SUM(G7:G19)</f>
        <v>9.908758675000001</v>
      </c>
    </row>
    <row r="7" spans="1:7" ht="21" customHeight="1">
      <c r="A7" s="86" t="s">
        <v>1671</v>
      </c>
      <c r="B7" s="87">
        <f t="shared" si="0"/>
        <v>12.063506635100001</v>
      </c>
      <c r="C7" s="88">
        <v>6.6886066351</v>
      </c>
      <c r="D7" s="88">
        <v>5.3749</v>
      </c>
      <c r="E7" s="87">
        <f t="shared" si="1"/>
        <v>8.54916496721983</v>
      </c>
      <c r="F7" s="88">
        <v>2.39178952941983</v>
      </c>
      <c r="G7" s="88">
        <v>6.1573754378</v>
      </c>
    </row>
    <row r="8" spans="1:7" ht="21" customHeight="1">
      <c r="A8" s="89" t="s">
        <v>1294</v>
      </c>
      <c r="B8" s="87">
        <f t="shared" si="0"/>
        <v>1.5760663507</v>
      </c>
      <c r="C8" s="88">
        <v>1.5760663507</v>
      </c>
      <c r="D8" s="88">
        <v>0</v>
      </c>
      <c r="E8" s="87">
        <f t="shared" si="1"/>
        <v>0.21102731856307</v>
      </c>
      <c r="F8" s="88">
        <v>0.15636131856307</v>
      </c>
      <c r="G8" s="88">
        <v>0.054666</v>
      </c>
    </row>
    <row r="9" spans="1:7" ht="21" customHeight="1">
      <c r="A9" s="89" t="s">
        <v>1295</v>
      </c>
      <c r="B9" s="87">
        <f t="shared" si="0"/>
        <v>1.5571090047</v>
      </c>
      <c r="C9" s="88">
        <v>1.5571090047</v>
      </c>
      <c r="D9" s="88">
        <v>0</v>
      </c>
      <c r="E9" s="87">
        <f t="shared" si="1"/>
        <v>0.32663821975815</v>
      </c>
      <c r="F9" s="88">
        <v>0.26536971975815</v>
      </c>
      <c r="G9" s="88">
        <v>0.0612685</v>
      </c>
    </row>
    <row r="10" spans="1:7" ht="21" customHeight="1">
      <c r="A10" s="89" t="s">
        <v>1296</v>
      </c>
      <c r="B10" s="87">
        <f t="shared" si="0"/>
        <v>0.7141706161</v>
      </c>
      <c r="C10" s="88">
        <v>0.7141706161</v>
      </c>
      <c r="D10" s="88">
        <v>0</v>
      </c>
      <c r="E10" s="87">
        <f t="shared" si="1"/>
        <v>0.09640234947340999</v>
      </c>
      <c r="F10" s="88">
        <v>0.06247734947340999</v>
      </c>
      <c r="G10" s="88">
        <v>0.033925</v>
      </c>
    </row>
    <row r="11" spans="1:7" ht="21" customHeight="1">
      <c r="A11" s="87" t="s">
        <v>1613</v>
      </c>
      <c r="B11" s="87">
        <f t="shared" si="0"/>
        <v>5.5253175356</v>
      </c>
      <c r="C11" s="88">
        <v>5.5253175356</v>
      </c>
      <c r="D11" s="88">
        <v>0</v>
      </c>
      <c r="E11" s="87">
        <f t="shared" si="1"/>
        <v>1.48000799190634</v>
      </c>
      <c r="F11" s="88">
        <v>1.0193919919063401</v>
      </c>
      <c r="G11" s="88">
        <v>0.46061599999999997</v>
      </c>
    </row>
    <row r="12" spans="1:7" ht="21" customHeight="1">
      <c r="A12" s="89" t="s">
        <v>1614</v>
      </c>
      <c r="B12" s="87">
        <f t="shared" si="0"/>
        <v>5.7244834123</v>
      </c>
      <c r="C12" s="88">
        <v>5.7244834123</v>
      </c>
      <c r="D12" s="88">
        <v>0</v>
      </c>
      <c r="E12" s="87">
        <f t="shared" si="1"/>
        <v>1.5043121890708697</v>
      </c>
      <c r="F12" s="88">
        <v>1.0340519365708698</v>
      </c>
      <c r="G12" s="88">
        <v>0.47026025250000003</v>
      </c>
    </row>
    <row r="13" spans="1:7" ht="21" customHeight="1">
      <c r="A13" s="89" t="s">
        <v>1620</v>
      </c>
      <c r="B13" s="87">
        <f t="shared" si="0"/>
        <v>5.6987772511</v>
      </c>
      <c r="C13" s="88">
        <v>5.6987772511</v>
      </c>
      <c r="D13" s="88">
        <v>0</v>
      </c>
      <c r="E13" s="87">
        <f t="shared" si="1"/>
        <v>1.53816635900215</v>
      </c>
      <c r="F13" s="88">
        <v>1.05230097920215</v>
      </c>
      <c r="G13" s="88">
        <v>0.48586537979999994</v>
      </c>
    </row>
    <row r="14" spans="1:7" ht="21" customHeight="1">
      <c r="A14" s="89" t="s">
        <v>1615</v>
      </c>
      <c r="B14" s="87">
        <f t="shared" si="0"/>
        <v>6.959649289100001</v>
      </c>
      <c r="C14" s="88">
        <v>6.959649289100001</v>
      </c>
      <c r="D14" s="88">
        <v>0</v>
      </c>
      <c r="E14" s="87">
        <f t="shared" si="1"/>
        <v>1.45530432590553</v>
      </c>
      <c r="F14" s="88">
        <v>0.96400132590553</v>
      </c>
      <c r="G14" s="88">
        <v>0.49130300000000005</v>
      </c>
    </row>
    <row r="15" spans="1:7" ht="21" customHeight="1">
      <c r="A15" s="89" t="s">
        <v>1617</v>
      </c>
      <c r="B15" s="87">
        <f t="shared" si="0"/>
        <v>5.8628815166</v>
      </c>
      <c r="C15" s="88">
        <v>5.8628815166</v>
      </c>
      <c r="D15" s="88">
        <v>0</v>
      </c>
      <c r="E15" s="87">
        <f t="shared" si="1"/>
        <v>1.21707535629254</v>
      </c>
      <c r="F15" s="88">
        <v>0.8772695562925401</v>
      </c>
      <c r="G15" s="88">
        <v>0.3398058</v>
      </c>
    </row>
    <row r="16" spans="1:7" ht="21" customHeight="1">
      <c r="A16" s="89" t="s">
        <v>1619</v>
      </c>
      <c r="B16" s="87">
        <f t="shared" si="0"/>
        <v>3.9161990522</v>
      </c>
      <c r="C16" s="88">
        <v>3.9161990522</v>
      </c>
      <c r="D16" s="88">
        <v>0</v>
      </c>
      <c r="E16" s="87">
        <f t="shared" si="1"/>
        <v>0.90177671849788</v>
      </c>
      <c r="F16" s="88">
        <v>0.65249241359788</v>
      </c>
      <c r="G16" s="88">
        <v>0.2492843049</v>
      </c>
    </row>
    <row r="17" spans="1:7" ht="21" customHeight="1">
      <c r="A17" s="89" t="s">
        <v>1621</v>
      </c>
      <c r="B17" s="87">
        <f t="shared" si="0"/>
        <v>5.742729857900001</v>
      </c>
      <c r="C17" s="88">
        <v>5.742729857900001</v>
      </c>
      <c r="D17" s="88">
        <v>0</v>
      </c>
      <c r="E17" s="87">
        <f t="shared" si="1"/>
        <v>0.9079737854897498</v>
      </c>
      <c r="F17" s="88">
        <v>0.5548805354897499</v>
      </c>
      <c r="G17" s="88">
        <v>0.35309324999999997</v>
      </c>
    </row>
    <row r="18" spans="1:7" ht="21" customHeight="1">
      <c r="A18" s="89" t="s">
        <v>1672</v>
      </c>
      <c r="B18" s="87">
        <f t="shared" si="0"/>
        <v>2.7714502369000003</v>
      </c>
      <c r="C18" s="88">
        <v>2.7714502369000003</v>
      </c>
      <c r="D18" s="88">
        <v>0</v>
      </c>
      <c r="E18" s="87">
        <f t="shared" si="1"/>
        <v>0.78737672596503</v>
      </c>
      <c r="F18" s="88">
        <v>0.5414817259650301</v>
      </c>
      <c r="G18" s="88">
        <v>0.24589499999999997</v>
      </c>
    </row>
    <row r="19" spans="1:7" ht="21" customHeight="1">
      <c r="A19" s="89" t="s">
        <v>1616</v>
      </c>
      <c r="B19" s="87">
        <f t="shared" si="0"/>
        <v>5.2727203792</v>
      </c>
      <c r="C19" s="88">
        <v>5.2727203792</v>
      </c>
      <c r="D19" s="88">
        <v>0</v>
      </c>
      <c r="E19" s="87">
        <f t="shared" si="1"/>
        <v>1.2115640097013</v>
      </c>
      <c r="F19" s="88">
        <v>0.7061632597013</v>
      </c>
      <c r="G19" s="88">
        <v>0.5054007500000001</v>
      </c>
    </row>
  </sheetData>
  <sheetProtection/>
  <mergeCells count="4">
    <mergeCell ref="A2:G2"/>
    <mergeCell ref="B4:D4"/>
    <mergeCell ref="E4:G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A1:E154"/>
  <sheetViews>
    <sheetView workbookViewId="0" topLeftCell="A1">
      <selection activeCell="B6" sqref="B6"/>
    </sheetView>
  </sheetViews>
  <sheetFormatPr defaultColWidth="9.00390625" defaultRowHeight="14.25"/>
  <cols>
    <col min="1" max="1" width="27.875" style="39" customWidth="1"/>
    <col min="2" max="2" width="54.625" style="39" customWidth="1"/>
    <col min="3" max="3" width="8.50390625" style="39" customWidth="1"/>
    <col min="4" max="4" width="69.125" style="39" customWidth="1"/>
    <col min="5" max="16384" width="9.00390625" style="39" customWidth="1"/>
  </cols>
  <sheetData>
    <row r="1" spans="1:4" s="37" customFormat="1" ht="15">
      <c r="A1" s="40" t="s">
        <v>1701</v>
      </c>
      <c r="B1" s="40"/>
      <c r="D1" s="41"/>
    </row>
    <row r="2" spans="1:5" ht="41.25" customHeight="1">
      <c r="A2" s="42" t="s">
        <v>1702</v>
      </c>
      <c r="B2" s="42"/>
      <c r="C2" s="43"/>
      <c r="D2" s="42"/>
      <c r="E2" s="43"/>
    </row>
    <row r="3" spans="1:5" ht="24" customHeight="1">
      <c r="A3" s="44"/>
      <c r="B3" s="44"/>
      <c r="C3" s="45"/>
      <c r="D3" s="46" t="s">
        <v>1664</v>
      </c>
      <c r="E3" s="47"/>
    </row>
    <row r="4" spans="1:5" ht="30" customHeight="1">
      <c r="A4" s="48" t="s">
        <v>1703</v>
      </c>
      <c r="B4" s="49" t="s">
        <v>1688</v>
      </c>
      <c r="C4" s="50"/>
      <c r="D4" s="49" t="s">
        <v>1704</v>
      </c>
      <c r="E4" s="50"/>
    </row>
    <row r="5" spans="1:5" ht="44.25" customHeight="1">
      <c r="A5" s="48"/>
      <c r="B5" s="51" t="s">
        <v>1705</v>
      </c>
      <c r="C5" s="50" t="s">
        <v>1706</v>
      </c>
      <c r="D5" s="51" t="s">
        <v>1705</v>
      </c>
      <c r="E5" s="52" t="s">
        <v>1706</v>
      </c>
    </row>
    <row r="6" spans="1:5" s="38" customFormat="1" ht="24.75" customHeight="1">
      <c r="A6" s="53" t="s">
        <v>1671</v>
      </c>
      <c r="B6" s="54" t="s">
        <v>1707</v>
      </c>
      <c r="C6" s="54">
        <v>0.13</v>
      </c>
      <c r="D6" s="54" t="s">
        <v>1708</v>
      </c>
      <c r="E6" s="54">
        <v>2</v>
      </c>
    </row>
    <row r="7" spans="1:5" s="38" customFormat="1" ht="24.75" customHeight="1">
      <c r="A7" s="53" t="s">
        <v>1671</v>
      </c>
      <c r="B7" s="54" t="s">
        <v>1709</v>
      </c>
      <c r="C7" s="54">
        <v>0.25</v>
      </c>
      <c r="D7" s="54" t="s">
        <v>1710</v>
      </c>
      <c r="E7" s="55">
        <v>0.6</v>
      </c>
    </row>
    <row r="8" spans="1:5" s="38" customFormat="1" ht="24.75" customHeight="1">
      <c r="A8" s="53" t="s">
        <v>1671</v>
      </c>
      <c r="B8" s="54" t="s">
        <v>1711</v>
      </c>
      <c r="C8" s="54">
        <v>0.2</v>
      </c>
      <c r="D8" s="54" t="s">
        <v>1712</v>
      </c>
      <c r="E8" s="55">
        <v>3.4</v>
      </c>
    </row>
    <row r="9" spans="1:5" s="38" customFormat="1" ht="24.75" customHeight="1">
      <c r="A9" s="53" t="s">
        <v>1671</v>
      </c>
      <c r="B9" s="54" t="s">
        <v>1713</v>
      </c>
      <c r="C9" s="54">
        <v>0.15</v>
      </c>
      <c r="D9" s="54" t="s">
        <v>1714</v>
      </c>
      <c r="E9" s="55">
        <v>7.89</v>
      </c>
    </row>
    <row r="10" spans="1:5" s="38" customFormat="1" ht="24.75" customHeight="1">
      <c r="A10" s="53" t="s">
        <v>1671</v>
      </c>
      <c r="B10" s="54" t="s">
        <v>1715</v>
      </c>
      <c r="C10" s="54">
        <v>0.78</v>
      </c>
      <c r="D10" s="54" t="s">
        <v>1716</v>
      </c>
      <c r="E10" s="54">
        <v>0.3</v>
      </c>
    </row>
    <row r="11" spans="1:5" s="38" customFormat="1" ht="24.75" customHeight="1">
      <c r="A11" s="53" t="s">
        <v>1671</v>
      </c>
      <c r="B11" s="54" t="s">
        <v>1717</v>
      </c>
      <c r="C11" s="54">
        <v>0.3</v>
      </c>
      <c r="D11" s="54" t="s">
        <v>1718</v>
      </c>
      <c r="E11" s="54">
        <v>4</v>
      </c>
    </row>
    <row r="12" spans="1:5" s="38" customFormat="1" ht="24.75" customHeight="1">
      <c r="A12" s="53" t="s">
        <v>1671</v>
      </c>
      <c r="B12" s="54" t="s">
        <v>1719</v>
      </c>
      <c r="C12" s="54">
        <v>0.3</v>
      </c>
      <c r="D12" s="6"/>
      <c r="E12" s="6"/>
    </row>
    <row r="13" spans="1:5" s="38" customFormat="1" ht="24.75" customHeight="1">
      <c r="A13" s="53" t="s">
        <v>1671</v>
      </c>
      <c r="B13" s="54" t="s">
        <v>1720</v>
      </c>
      <c r="C13" s="54">
        <v>0.1</v>
      </c>
      <c r="D13" s="56"/>
      <c r="E13" s="57"/>
    </row>
    <row r="14" spans="1:5" s="38" customFormat="1" ht="24.75" customHeight="1">
      <c r="A14" s="53" t="s">
        <v>1671</v>
      </c>
      <c r="B14" s="54" t="s">
        <v>1721</v>
      </c>
      <c r="C14" s="54">
        <v>0.06</v>
      </c>
      <c r="D14" s="58"/>
      <c r="E14" s="57"/>
    </row>
    <row r="15" spans="1:5" s="38" customFormat="1" ht="24.75" customHeight="1">
      <c r="A15" s="53" t="s">
        <v>1671</v>
      </c>
      <c r="B15" s="54" t="s">
        <v>1722</v>
      </c>
      <c r="C15" s="54">
        <v>0.1</v>
      </c>
      <c r="D15" s="58"/>
      <c r="E15" s="57"/>
    </row>
    <row r="16" spans="1:5" s="38" customFormat="1" ht="24.75" customHeight="1">
      <c r="A16" s="53" t="s">
        <v>1671</v>
      </c>
      <c r="B16" s="54" t="s">
        <v>1723</v>
      </c>
      <c r="C16" s="54">
        <v>0.15</v>
      </c>
      <c r="D16" s="58"/>
      <c r="E16" s="57"/>
    </row>
    <row r="17" spans="1:5" s="38" customFormat="1" ht="24.75" customHeight="1">
      <c r="A17" s="59" t="s">
        <v>1294</v>
      </c>
      <c r="B17" s="54"/>
      <c r="C17" s="54"/>
      <c r="D17" s="58" t="s">
        <v>1724</v>
      </c>
      <c r="E17" s="57">
        <v>0.21</v>
      </c>
    </row>
    <row r="18" spans="1:5" s="38" customFormat="1" ht="24.75" customHeight="1">
      <c r="A18" s="59" t="s">
        <v>1294</v>
      </c>
      <c r="B18" s="54"/>
      <c r="C18" s="54"/>
      <c r="D18" s="58" t="s">
        <v>1725</v>
      </c>
      <c r="E18" s="57">
        <v>0.21</v>
      </c>
    </row>
    <row r="19" spans="1:5" s="38" customFormat="1" ht="24.75" customHeight="1">
      <c r="A19" s="59" t="s">
        <v>1294</v>
      </c>
      <c r="B19" s="54"/>
      <c r="C19" s="54"/>
      <c r="D19" s="58" t="s">
        <v>1726</v>
      </c>
      <c r="E19" s="57">
        <v>1.5</v>
      </c>
    </row>
    <row r="20" spans="1:5" s="38" customFormat="1" ht="24.75" customHeight="1">
      <c r="A20" s="59" t="s">
        <v>1294</v>
      </c>
      <c r="B20" s="54"/>
      <c r="C20" s="54"/>
      <c r="D20" s="58" t="s">
        <v>1714</v>
      </c>
      <c r="E20" s="57">
        <v>2.5</v>
      </c>
    </row>
    <row r="21" spans="1:5" s="38" customFormat="1" ht="24.75" customHeight="1">
      <c r="A21" s="53" t="s">
        <v>1295</v>
      </c>
      <c r="B21" s="54"/>
      <c r="C21" s="54"/>
      <c r="D21" s="58" t="s">
        <v>1727</v>
      </c>
      <c r="E21" s="57">
        <v>1</v>
      </c>
    </row>
    <row r="22" spans="1:5" s="38" customFormat="1" ht="24.75" customHeight="1">
      <c r="A22" s="53" t="s">
        <v>1295</v>
      </c>
      <c r="B22" s="54"/>
      <c r="C22" s="54"/>
      <c r="D22" s="58" t="s">
        <v>1728</v>
      </c>
      <c r="E22" s="57">
        <v>0.085</v>
      </c>
    </row>
    <row r="23" spans="1:5" s="38" customFormat="1" ht="24.75" customHeight="1">
      <c r="A23" s="53" t="s">
        <v>1295</v>
      </c>
      <c r="B23" s="54"/>
      <c r="C23" s="54"/>
      <c r="D23" s="58" t="s">
        <v>1726</v>
      </c>
      <c r="E23" s="57">
        <v>1.5</v>
      </c>
    </row>
    <row r="24" spans="1:5" s="38" customFormat="1" ht="24.75" customHeight="1">
      <c r="A24" s="59" t="s">
        <v>1295</v>
      </c>
      <c r="B24" s="54"/>
      <c r="C24" s="54"/>
      <c r="D24" s="58" t="s">
        <v>1714</v>
      </c>
      <c r="E24" s="57">
        <v>1.5</v>
      </c>
    </row>
    <row r="25" spans="1:5" s="38" customFormat="1" ht="24.75" customHeight="1">
      <c r="A25" s="59" t="s">
        <v>1296</v>
      </c>
      <c r="B25" s="54"/>
      <c r="C25" s="54"/>
      <c r="D25" s="58" t="s">
        <v>1726</v>
      </c>
      <c r="E25" s="57">
        <v>1.5</v>
      </c>
    </row>
    <row r="26" spans="1:5" s="38" customFormat="1" ht="24.75" customHeight="1">
      <c r="A26" s="59" t="s">
        <v>1296</v>
      </c>
      <c r="B26" s="54"/>
      <c r="C26" s="54"/>
      <c r="D26" s="58" t="s">
        <v>1714</v>
      </c>
      <c r="E26" s="57">
        <v>2.5</v>
      </c>
    </row>
    <row r="27" spans="1:5" s="38" customFormat="1" ht="24.75" customHeight="1">
      <c r="A27" s="53" t="s">
        <v>1613</v>
      </c>
      <c r="B27" s="54"/>
      <c r="C27" s="54"/>
      <c r="D27" s="58" t="s">
        <v>1729</v>
      </c>
      <c r="E27" s="57">
        <v>2.4</v>
      </c>
    </row>
    <row r="28" spans="1:5" s="38" customFormat="1" ht="24.75" customHeight="1">
      <c r="A28" s="53" t="s">
        <v>1613</v>
      </c>
      <c r="B28" s="54"/>
      <c r="C28" s="54"/>
      <c r="D28" s="58" t="s">
        <v>1730</v>
      </c>
      <c r="E28" s="57">
        <v>1.2</v>
      </c>
    </row>
    <row r="29" spans="1:5" s="38" customFormat="1" ht="24.75" customHeight="1">
      <c r="A29" s="53" t="s">
        <v>1613</v>
      </c>
      <c r="B29" s="54"/>
      <c r="C29" s="54"/>
      <c r="D29" s="58" t="s">
        <v>1731</v>
      </c>
      <c r="E29" s="57">
        <v>1.1</v>
      </c>
    </row>
    <row r="30" spans="1:5" s="38" customFormat="1" ht="24.75" customHeight="1">
      <c r="A30" s="53" t="s">
        <v>1613</v>
      </c>
      <c r="B30" s="54"/>
      <c r="C30" s="54"/>
      <c r="D30" s="58" t="s">
        <v>1732</v>
      </c>
      <c r="E30" s="57">
        <v>1</v>
      </c>
    </row>
    <row r="31" spans="1:5" s="38" customFormat="1" ht="24.75" customHeight="1">
      <c r="A31" s="53" t="s">
        <v>1613</v>
      </c>
      <c r="B31" s="54"/>
      <c r="C31" s="54"/>
      <c r="D31" s="58" t="s">
        <v>1733</v>
      </c>
      <c r="E31" s="57">
        <v>1.53</v>
      </c>
    </row>
    <row r="32" spans="1:5" s="38" customFormat="1" ht="24.75" customHeight="1">
      <c r="A32" s="53" t="s">
        <v>1613</v>
      </c>
      <c r="B32" s="54"/>
      <c r="C32" s="54"/>
      <c r="D32" s="58" t="s">
        <v>1734</v>
      </c>
      <c r="E32" s="57">
        <v>1</v>
      </c>
    </row>
    <row r="33" spans="1:5" s="38" customFormat="1" ht="24.75" customHeight="1">
      <c r="A33" s="53" t="s">
        <v>1613</v>
      </c>
      <c r="B33" s="54"/>
      <c r="C33" s="54"/>
      <c r="D33" s="58" t="s">
        <v>1735</v>
      </c>
      <c r="E33" s="57">
        <v>1.5</v>
      </c>
    </row>
    <row r="34" spans="1:5" s="38" customFormat="1" ht="24.75" customHeight="1">
      <c r="A34" s="53" t="s">
        <v>1614</v>
      </c>
      <c r="B34" s="54"/>
      <c r="C34" s="54"/>
      <c r="D34" s="58" t="s">
        <v>1736</v>
      </c>
      <c r="E34" s="57">
        <v>1</v>
      </c>
    </row>
    <row r="35" spans="1:5" s="38" customFormat="1" ht="24.75" customHeight="1">
      <c r="A35" s="53" t="s">
        <v>1620</v>
      </c>
      <c r="B35" s="54"/>
      <c r="C35" s="54"/>
      <c r="D35" s="58" t="s">
        <v>1737</v>
      </c>
      <c r="E35" s="57">
        <v>0.4</v>
      </c>
    </row>
    <row r="36" spans="1:5" s="38" customFormat="1" ht="24.75" customHeight="1">
      <c r="A36" s="53" t="s">
        <v>1620</v>
      </c>
      <c r="B36" s="54"/>
      <c r="C36" s="54"/>
      <c r="D36" s="58" t="s">
        <v>1738</v>
      </c>
      <c r="E36" s="57">
        <v>1</v>
      </c>
    </row>
    <row r="37" spans="1:5" s="38" customFormat="1" ht="24.75" customHeight="1">
      <c r="A37" s="53" t="s">
        <v>1620</v>
      </c>
      <c r="B37" s="54"/>
      <c r="C37" s="54"/>
      <c r="D37" s="58" t="s">
        <v>1739</v>
      </c>
      <c r="E37" s="57">
        <v>1.27</v>
      </c>
    </row>
    <row r="38" spans="1:5" s="38" customFormat="1" ht="24.75" customHeight="1">
      <c r="A38" s="53" t="s">
        <v>1620</v>
      </c>
      <c r="B38" s="54"/>
      <c r="C38" s="54"/>
      <c r="D38" s="58" t="s">
        <v>1740</v>
      </c>
      <c r="E38" s="57">
        <v>1</v>
      </c>
    </row>
    <row r="39" spans="1:5" s="38" customFormat="1" ht="24.75" customHeight="1">
      <c r="A39" s="53" t="s">
        <v>1620</v>
      </c>
      <c r="B39" s="54"/>
      <c r="C39" s="54"/>
      <c r="D39" s="58" t="s">
        <v>1741</v>
      </c>
      <c r="E39" s="57">
        <v>4.13</v>
      </c>
    </row>
    <row r="40" spans="1:5" s="38" customFormat="1" ht="24.75" customHeight="1">
      <c r="A40" s="53" t="s">
        <v>1620</v>
      </c>
      <c r="B40" s="54"/>
      <c r="C40" s="54"/>
      <c r="D40" s="58" t="s">
        <v>1742</v>
      </c>
      <c r="E40" s="57">
        <v>0.8</v>
      </c>
    </row>
    <row r="41" spans="1:5" s="38" customFormat="1" ht="24.75" customHeight="1">
      <c r="A41" s="53" t="s">
        <v>1615</v>
      </c>
      <c r="B41" s="54"/>
      <c r="C41" s="54"/>
      <c r="D41" s="58" t="s">
        <v>1743</v>
      </c>
      <c r="E41" s="57">
        <v>4</v>
      </c>
    </row>
    <row r="42" spans="1:5" s="38" customFormat="1" ht="24.75" customHeight="1">
      <c r="A42" s="53" t="s">
        <v>1615</v>
      </c>
      <c r="B42" s="54"/>
      <c r="C42" s="54"/>
      <c r="D42" s="58" t="s">
        <v>1744</v>
      </c>
      <c r="E42" s="57">
        <v>3.5</v>
      </c>
    </row>
    <row r="43" spans="1:5" s="38" customFormat="1" ht="24.75" customHeight="1">
      <c r="A43" s="53" t="s">
        <v>1615</v>
      </c>
      <c r="B43" s="54"/>
      <c r="C43" s="54"/>
      <c r="D43" s="58" t="s">
        <v>1745</v>
      </c>
      <c r="E43" s="57">
        <v>1</v>
      </c>
    </row>
    <row r="44" spans="1:5" s="38" customFormat="1" ht="24.75" customHeight="1">
      <c r="A44" s="53" t="s">
        <v>1617</v>
      </c>
      <c r="B44" s="54"/>
      <c r="C44" s="54"/>
      <c r="D44" s="58" t="s">
        <v>1746</v>
      </c>
      <c r="E44" s="57">
        <v>0.64</v>
      </c>
    </row>
    <row r="45" spans="1:5" s="38" customFormat="1" ht="24.75" customHeight="1">
      <c r="A45" s="53" t="s">
        <v>1617</v>
      </c>
      <c r="B45" s="54"/>
      <c r="C45" s="54"/>
      <c r="D45" s="58" t="s">
        <v>1747</v>
      </c>
      <c r="E45" s="57">
        <v>0.15</v>
      </c>
    </row>
    <row r="46" spans="1:5" s="38" customFormat="1" ht="24.75" customHeight="1">
      <c r="A46" s="53" t="s">
        <v>1617</v>
      </c>
      <c r="B46" s="54"/>
      <c r="C46" s="54"/>
      <c r="D46" s="58" t="s">
        <v>1748</v>
      </c>
      <c r="E46" s="57">
        <v>0.99</v>
      </c>
    </row>
    <row r="47" spans="1:5" s="38" customFormat="1" ht="24.75" customHeight="1">
      <c r="A47" s="53" t="s">
        <v>1617</v>
      </c>
      <c r="B47" s="54"/>
      <c r="C47" s="54"/>
      <c r="D47" s="58" t="s">
        <v>1749</v>
      </c>
      <c r="E47" s="57">
        <v>2.2</v>
      </c>
    </row>
    <row r="48" spans="1:5" s="38" customFormat="1" ht="24.75" customHeight="1">
      <c r="A48" s="53" t="s">
        <v>1617</v>
      </c>
      <c r="B48" s="54"/>
      <c r="C48" s="54"/>
      <c r="D48" s="58" t="s">
        <v>1750</v>
      </c>
      <c r="E48" s="57">
        <v>1.2</v>
      </c>
    </row>
    <row r="49" spans="1:5" s="38" customFormat="1" ht="24.75" customHeight="1">
      <c r="A49" s="53" t="s">
        <v>1617</v>
      </c>
      <c r="B49" s="54"/>
      <c r="C49" s="54"/>
      <c r="D49" s="58" t="s">
        <v>1751</v>
      </c>
      <c r="E49" s="57">
        <v>1.51</v>
      </c>
    </row>
    <row r="50" spans="1:5" s="38" customFormat="1" ht="24.75" customHeight="1">
      <c r="A50" s="53" t="s">
        <v>1619</v>
      </c>
      <c r="B50" s="54"/>
      <c r="C50" s="54"/>
      <c r="D50" s="58" t="s">
        <v>1752</v>
      </c>
      <c r="E50" s="57">
        <v>1.26</v>
      </c>
    </row>
    <row r="51" spans="1:5" s="38" customFormat="1" ht="24.75" customHeight="1">
      <c r="A51" s="53" t="s">
        <v>1619</v>
      </c>
      <c r="B51" s="54"/>
      <c r="C51" s="54"/>
      <c r="D51" s="58" t="s">
        <v>1753</v>
      </c>
      <c r="E51" s="57">
        <v>0.9</v>
      </c>
    </row>
    <row r="52" spans="1:5" s="38" customFormat="1" ht="24.75" customHeight="1">
      <c r="A52" s="53" t="s">
        <v>1619</v>
      </c>
      <c r="B52" s="54"/>
      <c r="C52" s="54"/>
      <c r="D52" s="58" t="s">
        <v>1754</v>
      </c>
      <c r="E52" s="57">
        <v>0.3</v>
      </c>
    </row>
    <row r="53" spans="1:5" s="38" customFormat="1" ht="24.75" customHeight="1">
      <c r="A53" s="53" t="s">
        <v>1619</v>
      </c>
      <c r="B53" s="54"/>
      <c r="C53" s="54"/>
      <c r="D53" s="58" t="s">
        <v>1755</v>
      </c>
      <c r="E53" s="57">
        <v>1.04</v>
      </c>
    </row>
    <row r="54" spans="1:5" s="38" customFormat="1" ht="24.75" customHeight="1">
      <c r="A54" s="53" t="s">
        <v>1619</v>
      </c>
      <c r="B54" s="54"/>
      <c r="C54" s="54"/>
      <c r="D54" s="58" t="s">
        <v>1756</v>
      </c>
      <c r="E54" s="57">
        <v>0.52</v>
      </c>
    </row>
    <row r="55" spans="1:5" s="38" customFormat="1" ht="24.75" customHeight="1">
      <c r="A55" s="53" t="s">
        <v>1621</v>
      </c>
      <c r="B55" s="54"/>
      <c r="C55" s="54"/>
      <c r="D55" s="58" t="s">
        <v>1757</v>
      </c>
      <c r="E55" s="57">
        <v>0.26</v>
      </c>
    </row>
    <row r="56" spans="1:5" s="38" customFormat="1" ht="24.75" customHeight="1">
      <c r="A56" s="53" t="s">
        <v>1621</v>
      </c>
      <c r="B56" s="54"/>
      <c r="C56" s="54"/>
      <c r="D56" s="58" t="s">
        <v>1758</v>
      </c>
      <c r="E56" s="57">
        <v>2.5</v>
      </c>
    </row>
    <row r="57" spans="1:5" s="38" customFormat="1" ht="24.75" customHeight="1">
      <c r="A57" s="53" t="s">
        <v>1672</v>
      </c>
      <c r="B57" s="54"/>
      <c r="C57" s="54"/>
      <c r="D57" s="58" t="s">
        <v>1759</v>
      </c>
      <c r="E57" s="57">
        <v>0.9</v>
      </c>
    </row>
    <row r="58" spans="1:5" s="38" customFormat="1" ht="24.75" customHeight="1">
      <c r="A58" s="53" t="s">
        <v>1672</v>
      </c>
      <c r="B58" s="54"/>
      <c r="C58" s="54"/>
      <c r="D58" s="58" t="s">
        <v>1760</v>
      </c>
      <c r="E58" s="57">
        <v>0.65</v>
      </c>
    </row>
    <row r="59" spans="1:5" s="38" customFormat="1" ht="24.75" customHeight="1">
      <c r="A59" s="53" t="s">
        <v>1672</v>
      </c>
      <c r="B59" s="54"/>
      <c r="C59" s="54"/>
      <c r="D59" s="58" t="s">
        <v>1761</v>
      </c>
      <c r="E59" s="57">
        <v>1.05</v>
      </c>
    </row>
    <row r="60" spans="1:5" s="38" customFormat="1" ht="24.75" customHeight="1">
      <c r="A60" s="53" t="s">
        <v>1672</v>
      </c>
      <c r="B60" s="54"/>
      <c r="C60" s="54"/>
      <c r="D60" s="58" t="s">
        <v>1762</v>
      </c>
      <c r="E60" s="57">
        <v>1.2</v>
      </c>
    </row>
    <row r="61" spans="1:5" s="38" customFormat="1" ht="24.75" customHeight="1">
      <c r="A61" s="53" t="s">
        <v>1672</v>
      </c>
      <c r="B61" s="54"/>
      <c r="C61" s="54"/>
      <c r="D61" s="58" t="s">
        <v>1763</v>
      </c>
      <c r="E61" s="57">
        <v>0.2</v>
      </c>
    </row>
    <row r="62" spans="1:5" s="38" customFormat="1" ht="24.75" customHeight="1">
      <c r="A62" s="53" t="s">
        <v>1616</v>
      </c>
      <c r="B62" s="54"/>
      <c r="C62" s="54"/>
      <c r="D62" s="58" t="s">
        <v>1764</v>
      </c>
      <c r="E62" s="57">
        <v>1.41</v>
      </c>
    </row>
    <row r="63" spans="1:5" s="38" customFormat="1" ht="24.75" customHeight="1">
      <c r="A63" s="53" t="s">
        <v>1616</v>
      </c>
      <c r="B63" s="54"/>
      <c r="C63" s="54"/>
      <c r="D63" s="58" t="s">
        <v>1765</v>
      </c>
      <c r="E63" s="57">
        <v>1.6</v>
      </c>
    </row>
    <row r="64" spans="1:5" s="38" customFormat="1" ht="24.75" customHeight="1">
      <c r="A64" s="53" t="s">
        <v>1616</v>
      </c>
      <c r="B64" s="54"/>
      <c r="C64" s="54"/>
      <c r="D64" s="58" t="s">
        <v>1766</v>
      </c>
      <c r="E64" s="57">
        <v>3</v>
      </c>
    </row>
    <row r="65" spans="1:5" s="38" customFormat="1" ht="24.75" customHeight="1">
      <c r="A65" s="53" t="s">
        <v>1616</v>
      </c>
      <c r="B65" s="54"/>
      <c r="C65" s="54"/>
      <c r="D65" s="58" t="s">
        <v>1767</v>
      </c>
      <c r="E65" s="57">
        <v>0.8</v>
      </c>
    </row>
    <row r="66" spans="1:5" s="38" customFormat="1" ht="24.75" customHeight="1">
      <c r="A66" s="53" t="s">
        <v>1616</v>
      </c>
      <c r="B66" s="54"/>
      <c r="C66" s="54"/>
      <c r="D66" s="58" t="s">
        <v>1768</v>
      </c>
      <c r="E66" s="57">
        <v>0.4</v>
      </c>
    </row>
    <row r="67" spans="1:5" s="38" customFormat="1" ht="24.75" customHeight="1">
      <c r="A67" s="53" t="s">
        <v>1616</v>
      </c>
      <c r="B67" s="54"/>
      <c r="C67" s="54"/>
      <c r="D67" s="58" t="s">
        <v>1769</v>
      </c>
      <c r="E67" s="57">
        <v>1.23</v>
      </c>
    </row>
    <row r="68" spans="1:5" s="38" customFormat="1" ht="24.75" customHeight="1">
      <c r="A68" s="53" t="s">
        <v>1615</v>
      </c>
      <c r="B68" s="60" t="s">
        <v>1770</v>
      </c>
      <c r="C68" s="61">
        <v>0.26</v>
      </c>
      <c r="D68" s="62" t="s">
        <v>1771</v>
      </c>
      <c r="E68" s="63">
        <v>1</v>
      </c>
    </row>
    <row r="69" spans="1:5" s="38" customFormat="1" ht="24.75" customHeight="1">
      <c r="A69" s="53" t="s">
        <v>1615</v>
      </c>
      <c r="B69" s="60" t="s">
        <v>1772</v>
      </c>
      <c r="C69" s="64">
        <v>0.42</v>
      </c>
      <c r="D69" s="62" t="s">
        <v>1773</v>
      </c>
      <c r="E69" s="63">
        <v>0.5</v>
      </c>
    </row>
    <row r="70" spans="1:5" s="38" customFormat="1" ht="24.75" customHeight="1">
      <c r="A70" s="53" t="s">
        <v>1615</v>
      </c>
      <c r="B70" s="60" t="s">
        <v>1774</v>
      </c>
      <c r="C70" s="64">
        <v>0.2</v>
      </c>
      <c r="D70" s="62" t="s">
        <v>1775</v>
      </c>
      <c r="E70" s="63">
        <v>0.5</v>
      </c>
    </row>
    <row r="71" spans="1:5" s="38" customFormat="1" ht="24.75" customHeight="1">
      <c r="A71" s="53" t="s">
        <v>1615</v>
      </c>
      <c r="B71" s="60" t="s">
        <v>1776</v>
      </c>
      <c r="C71" s="61">
        <v>0.49</v>
      </c>
      <c r="D71" s="53"/>
      <c r="E71" s="64"/>
    </row>
    <row r="72" spans="1:5" s="38" customFormat="1" ht="24.75" customHeight="1">
      <c r="A72" s="53" t="s">
        <v>1615</v>
      </c>
      <c r="B72" s="60" t="s">
        <v>1777</v>
      </c>
      <c r="C72" s="61">
        <v>0.1</v>
      </c>
      <c r="D72" s="53"/>
      <c r="E72" s="64"/>
    </row>
    <row r="73" spans="1:5" s="38" customFormat="1" ht="24.75" customHeight="1">
      <c r="A73" s="53" t="s">
        <v>1617</v>
      </c>
      <c r="B73" s="65" t="s">
        <v>1778</v>
      </c>
      <c r="C73" s="64">
        <v>0.03</v>
      </c>
      <c r="D73" s="53" t="s">
        <v>1779</v>
      </c>
      <c r="E73" s="64">
        <v>0.1</v>
      </c>
    </row>
    <row r="74" spans="1:5" s="38" customFormat="1" ht="24.75" customHeight="1">
      <c r="A74" s="53" t="s">
        <v>1617</v>
      </c>
      <c r="B74" s="65" t="s">
        <v>1780</v>
      </c>
      <c r="C74" s="64">
        <v>0.28</v>
      </c>
      <c r="D74" s="53" t="s">
        <v>1781</v>
      </c>
      <c r="E74" s="64">
        <v>0.37</v>
      </c>
    </row>
    <row r="75" spans="1:5" s="38" customFormat="1" ht="24.75" customHeight="1">
      <c r="A75" s="53" t="s">
        <v>1617</v>
      </c>
      <c r="B75" s="65" t="s">
        <v>1782</v>
      </c>
      <c r="C75" s="64">
        <v>0.3249</v>
      </c>
      <c r="D75" s="53" t="s">
        <v>1783</v>
      </c>
      <c r="E75" s="64">
        <v>0.56</v>
      </c>
    </row>
    <row r="76" spans="1:5" s="38" customFormat="1" ht="24.75" customHeight="1">
      <c r="A76" s="53" t="s">
        <v>1617</v>
      </c>
      <c r="B76" s="65" t="s">
        <v>1784</v>
      </c>
      <c r="C76" s="64">
        <v>0.2141</v>
      </c>
      <c r="D76" s="53" t="s">
        <v>1785</v>
      </c>
      <c r="E76" s="64">
        <v>0.16</v>
      </c>
    </row>
    <row r="77" spans="1:5" s="38" customFormat="1" ht="24.75" customHeight="1">
      <c r="A77" s="53" t="s">
        <v>1617</v>
      </c>
      <c r="B77" s="65" t="s">
        <v>1786</v>
      </c>
      <c r="C77" s="64">
        <v>0.05</v>
      </c>
      <c r="D77" s="53" t="s">
        <v>1787</v>
      </c>
      <c r="E77" s="64">
        <v>1.75</v>
      </c>
    </row>
    <row r="78" spans="1:5" s="38" customFormat="1" ht="24.75" customHeight="1">
      <c r="A78" s="53" t="s">
        <v>1617</v>
      </c>
      <c r="B78" s="65" t="s">
        <v>1788</v>
      </c>
      <c r="C78" s="64">
        <v>0.073</v>
      </c>
      <c r="D78" s="53" t="s">
        <v>1789</v>
      </c>
      <c r="E78" s="64">
        <v>0.89</v>
      </c>
    </row>
    <row r="79" spans="1:5" s="38" customFormat="1" ht="24.75" customHeight="1">
      <c r="A79" s="53" t="s">
        <v>1617</v>
      </c>
      <c r="B79" s="65" t="s">
        <v>1790</v>
      </c>
      <c r="C79" s="64">
        <v>0.118</v>
      </c>
      <c r="D79" s="53" t="s">
        <v>1751</v>
      </c>
      <c r="E79" s="64">
        <v>2.25</v>
      </c>
    </row>
    <row r="80" spans="1:5" s="38" customFormat="1" ht="24.75" customHeight="1">
      <c r="A80" s="53" t="s">
        <v>1617</v>
      </c>
      <c r="B80" s="65" t="s">
        <v>1791</v>
      </c>
      <c r="C80" s="64">
        <v>0.12</v>
      </c>
      <c r="D80" s="53"/>
      <c r="E80" s="64"/>
    </row>
    <row r="81" spans="1:5" s="38" customFormat="1" ht="24.75" customHeight="1">
      <c r="A81" s="53" t="s">
        <v>1617</v>
      </c>
      <c r="B81" s="65" t="s">
        <v>1792</v>
      </c>
      <c r="C81" s="64">
        <v>0.1</v>
      </c>
      <c r="D81" s="53"/>
      <c r="E81" s="64"/>
    </row>
    <row r="82" spans="1:5" s="38" customFormat="1" ht="24.75" customHeight="1">
      <c r="A82" s="53" t="s">
        <v>1617</v>
      </c>
      <c r="B82" s="65" t="s">
        <v>1793</v>
      </c>
      <c r="C82" s="64">
        <v>0.14</v>
      </c>
      <c r="D82" s="53"/>
      <c r="E82" s="64"/>
    </row>
    <row r="83" spans="1:5" s="38" customFormat="1" ht="24.75" customHeight="1">
      <c r="A83" s="53" t="s">
        <v>1617</v>
      </c>
      <c r="B83" s="65" t="s">
        <v>1794</v>
      </c>
      <c r="C83" s="64">
        <v>0.1</v>
      </c>
      <c r="D83" s="53"/>
      <c r="E83" s="64"/>
    </row>
    <row r="84" spans="1:5" s="38" customFormat="1" ht="24.75" customHeight="1">
      <c r="A84" s="53" t="s">
        <v>1617</v>
      </c>
      <c r="B84" s="65" t="s">
        <v>1795</v>
      </c>
      <c r="C84" s="64">
        <v>0.2</v>
      </c>
      <c r="D84" s="53"/>
      <c r="E84" s="64"/>
    </row>
    <row r="85" spans="1:5" s="38" customFormat="1" ht="24.75" customHeight="1">
      <c r="A85" s="53" t="s">
        <v>1617</v>
      </c>
      <c r="B85" s="65" t="s">
        <v>1796</v>
      </c>
      <c r="C85" s="64">
        <v>0.2</v>
      </c>
      <c r="D85" s="53"/>
      <c r="E85" s="64"/>
    </row>
    <row r="86" spans="1:5" s="38" customFormat="1" ht="24.75" customHeight="1">
      <c r="A86" s="53" t="s">
        <v>1617</v>
      </c>
      <c r="B86" s="65" t="s">
        <v>1797</v>
      </c>
      <c r="C86" s="64">
        <v>0.55</v>
      </c>
      <c r="D86" s="53"/>
      <c r="E86" s="64"/>
    </row>
    <row r="87" spans="1:5" s="38" customFormat="1" ht="24.75" customHeight="1">
      <c r="A87" s="53" t="s">
        <v>1619</v>
      </c>
      <c r="B87" s="59" t="s">
        <v>1798</v>
      </c>
      <c r="C87" s="64">
        <v>0.1</v>
      </c>
      <c r="D87" s="66" t="s">
        <v>1799</v>
      </c>
      <c r="E87" s="64">
        <v>0.6</v>
      </c>
    </row>
    <row r="88" spans="1:5" s="38" customFormat="1" ht="24.75" customHeight="1">
      <c r="A88" s="53" t="s">
        <v>1619</v>
      </c>
      <c r="B88" s="67" t="s">
        <v>1800</v>
      </c>
      <c r="C88" s="64">
        <v>0.16</v>
      </c>
      <c r="D88" s="66" t="s">
        <v>1801</v>
      </c>
      <c r="E88" s="64">
        <v>0.6</v>
      </c>
    </row>
    <row r="89" spans="1:5" s="38" customFormat="1" ht="24.75" customHeight="1">
      <c r="A89" s="53" t="s">
        <v>1619</v>
      </c>
      <c r="B89" s="68" t="s">
        <v>1802</v>
      </c>
      <c r="C89" s="64">
        <v>0.0638</v>
      </c>
      <c r="D89" s="66" t="s">
        <v>1752</v>
      </c>
      <c r="E89" s="64">
        <v>0.34</v>
      </c>
    </row>
    <row r="90" spans="1:5" s="38" customFormat="1" ht="24.75" customHeight="1">
      <c r="A90" s="53" t="s">
        <v>1619</v>
      </c>
      <c r="B90" s="68" t="s">
        <v>1803</v>
      </c>
      <c r="C90" s="64">
        <v>0.0496</v>
      </c>
      <c r="D90" s="66" t="s">
        <v>1754</v>
      </c>
      <c r="E90" s="64">
        <v>0.8</v>
      </c>
    </row>
    <row r="91" spans="1:5" s="38" customFormat="1" ht="24.75" customHeight="1">
      <c r="A91" s="53" t="s">
        <v>1619</v>
      </c>
      <c r="B91" s="68" t="s">
        <v>1804</v>
      </c>
      <c r="C91" s="64">
        <v>0.0618</v>
      </c>
      <c r="D91" s="66" t="s">
        <v>1753</v>
      </c>
      <c r="E91" s="64">
        <v>0.59</v>
      </c>
    </row>
    <row r="92" spans="1:5" s="38" customFormat="1" ht="24.75" customHeight="1">
      <c r="A92" s="53" t="s">
        <v>1619</v>
      </c>
      <c r="B92" s="68" t="s">
        <v>1805</v>
      </c>
      <c r="C92" s="64">
        <v>0.08</v>
      </c>
      <c r="D92" s="66" t="s">
        <v>1806</v>
      </c>
      <c r="E92" s="64">
        <v>0.68</v>
      </c>
    </row>
    <row r="93" spans="1:5" s="38" customFormat="1" ht="24.75" customHeight="1">
      <c r="A93" s="53" t="s">
        <v>1619</v>
      </c>
      <c r="B93" s="68" t="s">
        <v>1807</v>
      </c>
      <c r="C93" s="64">
        <v>0.055</v>
      </c>
      <c r="D93" s="53"/>
      <c r="E93" s="64"/>
    </row>
    <row r="94" spans="1:5" s="38" customFormat="1" ht="24.75" customHeight="1">
      <c r="A94" s="53" t="s">
        <v>1619</v>
      </c>
      <c r="B94" s="69" t="s">
        <v>1808</v>
      </c>
      <c r="C94" s="64">
        <v>0.0406</v>
      </c>
      <c r="D94" s="53"/>
      <c r="E94" s="64"/>
    </row>
    <row r="95" spans="1:5" s="38" customFormat="1" ht="24.75" customHeight="1">
      <c r="A95" s="53" t="s">
        <v>1619</v>
      </c>
      <c r="B95" s="69" t="s">
        <v>1809</v>
      </c>
      <c r="C95" s="64">
        <v>0.0403</v>
      </c>
      <c r="D95" s="53"/>
      <c r="E95" s="64"/>
    </row>
    <row r="96" spans="1:5" s="38" customFormat="1" ht="24.75" customHeight="1">
      <c r="A96" s="53" t="s">
        <v>1619</v>
      </c>
      <c r="B96" s="66" t="s">
        <v>1810</v>
      </c>
      <c r="C96" s="64">
        <v>0.1</v>
      </c>
      <c r="D96" s="53"/>
      <c r="E96" s="64"/>
    </row>
    <row r="97" spans="1:5" s="38" customFormat="1" ht="24.75" customHeight="1">
      <c r="A97" s="53" t="s">
        <v>1619</v>
      </c>
      <c r="B97" s="69" t="s">
        <v>1811</v>
      </c>
      <c r="C97" s="64">
        <v>0.24</v>
      </c>
      <c r="D97" s="53"/>
      <c r="E97" s="64"/>
    </row>
    <row r="98" spans="1:5" s="38" customFormat="1" ht="24.75" customHeight="1">
      <c r="A98" s="53" t="s">
        <v>1619</v>
      </c>
      <c r="B98" s="69" t="s">
        <v>1812</v>
      </c>
      <c r="C98" s="64">
        <v>0.03</v>
      </c>
      <c r="D98" s="53"/>
      <c r="E98" s="64"/>
    </row>
    <row r="99" spans="1:5" s="38" customFormat="1" ht="24.75" customHeight="1">
      <c r="A99" s="53" t="s">
        <v>1619</v>
      </c>
      <c r="B99" s="70" t="s">
        <v>1813</v>
      </c>
      <c r="C99" s="64">
        <v>0.11</v>
      </c>
      <c r="D99" s="53"/>
      <c r="E99" s="64"/>
    </row>
    <row r="100" spans="1:5" s="38" customFormat="1" ht="24.75" customHeight="1">
      <c r="A100" s="53" t="s">
        <v>1619</v>
      </c>
      <c r="B100" s="70" t="s">
        <v>1814</v>
      </c>
      <c r="C100" s="64">
        <v>0.06</v>
      </c>
      <c r="D100" s="53"/>
      <c r="E100" s="64"/>
    </row>
    <row r="101" spans="1:5" s="38" customFormat="1" ht="24.75" customHeight="1">
      <c r="A101" s="53" t="s">
        <v>1619</v>
      </c>
      <c r="B101" s="70" t="s">
        <v>1815</v>
      </c>
      <c r="C101" s="64">
        <v>0.1462</v>
      </c>
      <c r="D101" s="53"/>
      <c r="E101" s="64"/>
    </row>
    <row r="102" spans="1:5" s="38" customFormat="1" ht="24.75" customHeight="1">
      <c r="A102" s="53" t="s">
        <v>1619</v>
      </c>
      <c r="B102" s="71" t="s">
        <v>1816</v>
      </c>
      <c r="C102" s="64">
        <v>0.1</v>
      </c>
      <c r="D102" s="53"/>
      <c r="E102" s="64"/>
    </row>
    <row r="103" spans="1:5" s="38" customFormat="1" ht="24.75" customHeight="1">
      <c r="A103" s="53" t="s">
        <v>1619</v>
      </c>
      <c r="B103" s="71" t="s">
        <v>1817</v>
      </c>
      <c r="C103" s="64">
        <v>0.0593</v>
      </c>
      <c r="D103" s="53"/>
      <c r="E103" s="64"/>
    </row>
    <row r="104" spans="1:5" s="38" customFormat="1" ht="24.75" customHeight="1">
      <c r="A104" s="53" t="s">
        <v>1619</v>
      </c>
      <c r="B104" s="66" t="s">
        <v>1818</v>
      </c>
      <c r="C104" s="64">
        <v>0.04</v>
      </c>
      <c r="D104" s="53"/>
      <c r="E104" s="64"/>
    </row>
    <row r="105" spans="1:5" s="38" customFormat="1" ht="24.75" customHeight="1">
      <c r="A105" s="53" t="s">
        <v>1619</v>
      </c>
      <c r="B105" s="72" t="s">
        <v>1819</v>
      </c>
      <c r="C105" s="64">
        <v>0.0593</v>
      </c>
      <c r="D105" s="53"/>
      <c r="E105" s="64"/>
    </row>
    <row r="106" spans="1:5" s="38" customFormat="1" ht="24.75" customHeight="1">
      <c r="A106" s="53" t="s">
        <v>1619</v>
      </c>
      <c r="B106" s="72" t="s">
        <v>1820</v>
      </c>
      <c r="C106" s="64">
        <v>0.04</v>
      </c>
      <c r="D106" s="53"/>
      <c r="E106" s="64"/>
    </row>
    <row r="107" spans="1:5" s="38" customFormat="1" ht="24.75" customHeight="1">
      <c r="A107" s="53" t="s">
        <v>1619</v>
      </c>
      <c r="B107" s="70" t="s">
        <v>1821</v>
      </c>
      <c r="C107" s="64">
        <v>0.2</v>
      </c>
      <c r="D107" s="53"/>
      <c r="E107" s="64"/>
    </row>
    <row r="108" spans="1:5" s="38" customFormat="1" ht="24.75" customHeight="1">
      <c r="A108" s="53" t="s">
        <v>1619</v>
      </c>
      <c r="B108" s="66" t="s">
        <v>1822</v>
      </c>
      <c r="C108" s="64">
        <v>0.14</v>
      </c>
      <c r="D108" s="53"/>
      <c r="E108" s="64"/>
    </row>
    <row r="109" spans="1:5" s="38" customFormat="1" ht="24.75" customHeight="1">
      <c r="A109" s="53" t="s">
        <v>1619</v>
      </c>
      <c r="B109" s="66" t="s">
        <v>1823</v>
      </c>
      <c r="C109" s="64">
        <v>0.0594</v>
      </c>
      <c r="D109" s="53"/>
      <c r="E109" s="64"/>
    </row>
    <row r="110" spans="1:5" s="38" customFormat="1" ht="24.75" customHeight="1">
      <c r="A110" s="53" t="s">
        <v>1619</v>
      </c>
      <c r="B110" s="66" t="s">
        <v>1824</v>
      </c>
      <c r="C110" s="64">
        <v>0.1247</v>
      </c>
      <c r="D110" s="53"/>
      <c r="E110" s="64"/>
    </row>
    <row r="111" spans="1:5" s="38" customFormat="1" ht="24.75" customHeight="1">
      <c r="A111" s="53" t="s">
        <v>1619</v>
      </c>
      <c r="B111" s="66" t="s">
        <v>1825</v>
      </c>
      <c r="C111" s="64">
        <v>0.07</v>
      </c>
      <c r="D111" s="53"/>
      <c r="E111" s="64"/>
    </row>
    <row r="112" spans="1:5" s="38" customFormat="1" ht="24.75" customHeight="1">
      <c r="A112" s="53" t="s">
        <v>1621</v>
      </c>
      <c r="B112" s="66" t="s">
        <v>1826</v>
      </c>
      <c r="C112" s="73">
        <v>0.2296</v>
      </c>
      <c r="D112" s="59" t="s">
        <v>1827</v>
      </c>
      <c r="E112" s="73">
        <v>0.13</v>
      </c>
    </row>
    <row r="113" spans="1:5" s="38" customFormat="1" ht="24.75" customHeight="1">
      <c r="A113" s="53" t="s">
        <v>1621</v>
      </c>
      <c r="B113" s="66" t="s">
        <v>1828</v>
      </c>
      <c r="C113" s="73">
        <v>0.16</v>
      </c>
      <c r="D113" s="59" t="s">
        <v>1829</v>
      </c>
      <c r="E113" s="73">
        <v>0.44</v>
      </c>
    </row>
    <row r="114" spans="1:5" s="38" customFormat="1" ht="24.75" customHeight="1">
      <c r="A114" s="53" t="s">
        <v>1621</v>
      </c>
      <c r="B114" s="66" t="s">
        <v>1830</v>
      </c>
      <c r="C114" s="73">
        <v>0.112</v>
      </c>
      <c r="D114" s="74" t="s">
        <v>1831</v>
      </c>
      <c r="E114" s="73">
        <v>1.61</v>
      </c>
    </row>
    <row r="115" spans="1:5" s="38" customFormat="1" ht="24.75" customHeight="1">
      <c r="A115" s="53" t="s">
        <v>1621</v>
      </c>
      <c r="B115" s="66" t="s">
        <v>1832</v>
      </c>
      <c r="C115" s="73">
        <v>0.1304</v>
      </c>
      <c r="D115" s="59" t="s">
        <v>1833</v>
      </c>
      <c r="E115" s="73">
        <v>0.5</v>
      </c>
    </row>
    <row r="116" spans="1:5" s="38" customFormat="1" ht="24.75" customHeight="1">
      <c r="A116" s="53" t="s">
        <v>1621</v>
      </c>
      <c r="B116" s="66" t="s">
        <v>1834</v>
      </c>
      <c r="C116" s="73">
        <v>0.038</v>
      </c>
      <c r="D116" s="59" t="s">
        <v>1835</v>
      </c>
      <c r="E116" s="73">
        <v>0.41</v>
      </c>
    </row>
    <row r="117" spans="1:5" s="38" customFormat="1" ht="24.75" customHeight="1">
      <c r="A117" s="53" t="s">
        <v>1621</v>
      </c>
      <c r="B117" s="66" t="s">
        <v>1836</v>
      </c>
      <c r="C117" s="73">
        <v>0.58</v>
      </c>
      <c r="D117" s="59" t="s">
        <v>1837</v>
      </c>
      <c r="E117" s="73">
        <v>0.5</v>
      </c>
    </row>
    <row r="118" spans="1:5" s="38" customFormat="1" ht="24.75" customHeight="1">
      <c r="A118" s="53" t="s">
        <v>1621</v>
      </c>
      <c r="B118" s="66" t="s">
        <v>1834</v>
      </c>
      <c r="C118" s="73">
        <v>0.062</v>
      </c>
      <c r="D118" s="66" t="s">
        <v>1758</v>
      </c>
      <c r="E118" s="73">
        <v>1.15</v>
      </c>
    </row>
    <row r="119" spans="1:5" s="38" customFormat="1" ht="24.75" customHeight="1">
      <c r="A119" s="53" t="s">
        <v>1621</v>
      </c>
      <c r="B119" s="66" t="s">
        <v>1838</v>
      </c>
      <c r="C119" s="73">
        <v>0.098</v>
      </c>
      <c r="D119" s="53"/>
      <c r="E119" s="64"/>
    </row>
    <row r="120" spans="1:5" s="38" customFormat="1" ht="24.75" customHeight="1">
      <c r="A120" s="53" t="s">
        <v>1618</v>
      </c>
      <c r="B120" s="75" t="s">
        <v>1839</v>
      </c>
      <c r="C120" s="76">
        <v>0.04</v>
      </c>
      <c r="D120" s="77" t="s">
        <v>1840</v>
      </c>
      <c r="E120" s="76">
        <v>1.2</v>
      </c>
    </row>
    <row r="121" spans="1:5" s="38" customFormat="1" ht="24.75" customHeight="1">
      <c r="A121" s="53" t="s">
        <v>1618</v>
      </c>
      <c r="B121" s="78" t="s">
        <v>1841</v>
      </c>
      <c r="C121" s="76">
        <v>0.4914</v>
      </c>
      <c r="D121" s="78" t="s">
        <v>1842</v>
      </c>
      <c r="E121" s="76">
        <v>0.2</v>
      </c>
    </row>
    <row r="122" spans="1:5" s="38" customFormat="1" ht="24.75" customHeight="1">
      <c r="A122" s="53" t="s">
        <v>1618</v>
      </c>
      <c r="B122" s="78" t="s">
        <v>1843</v>
      </c>
      <c r="C122" s="76">
        <v>0.05</v>
      </c>
      <c r="D122" s="77" t="s">
        <v>1759</v>
      </c>
      <c r="E122" s="64">
        <v>1.5</v>
      </c>
    </row>
    <row r="123" spans="1:5" s="38" customFormat="1" ht="24.75" customHeight="1">
      <c r="A123" s="53" t="s">
        <v>1618</v>
      </c>
      <c r="B123" s="78" t="s">
        <v>1844</v>
      </c>
      <c r="C123" s="76">
        <v>0.1</v>
      </c>
      <c r="D123" s="77" t="s">
        <v>1845</v>
      </c>
      <c r="E123" s="64">
        <v>0.49</v>
      </c>
    </row>
    <row r="124" spans="1:5" s="38" customFormat="1" ht="24.75" customHeight="1">
      <c r="A124" s="53" t="s">
        <v>1618</v>
      </c>
      <c r="B124" s="78" t="s">
        <v>1846</v>
      </c>
      <c r="C124" s="76">
        <v>0.45</v>
      </c>
      <c r="D124" s="53"/>
      <c r="E124" s="64"/>
    </row>
    <row r="125" spans="1:5" s="38" customFormat="1" ht="24.75" customHeight="1">
      <c r="A125" s="53" t="s">
        <v>1618</v>
      </c>
      <c r="B125" s="78" t="s">
        <v>1847</v>
      </c>
      <c r="C125" s="76">
        <v>0.0306</v>
      </c>
      <c r="D125" s="53"/>
      <c r="E125" s="64"/>
    </row>
    <row r="126" spans="1:5" s="38" customFormat="1" ht="24.75" customHeight="1">
      <c r="A126" s="53" t="s">
        <v>1618</v>
      </c>
      <c r="B126" s="78" t="s">
        <v>1848</v>
      </c>
      <c r="C126" s="76">
        <v>0.12</v>
      </c>
      <c r="D126" s="53"/>
      <c r="E126" s="64"/>
    </row>
    <row r="127" spans="1:5" s="38" customFormat="1" ht="24.75" customHeight="1">
      <c r="A127" s="53" t="s">
        <v>1618</v>
      </c>
      <c r="B127" s="78"/>
      <c r="C127" s="76">
        <v>0.1</v>
      </c>
      <c r="D127" s="53"/>
      <c r="E127" s="64"/>
    </row>
    <row r="128" spans="1:5" s="38" customFormat="1" ht="24.75" customHeight="1">
      <c r="A128" s="53" t="s">
        <v>1618</v>
      </c>
      <c r="B128" s="78" t="s">
        <v>1849</v>
      </c>
      <c r="C128" s="76">
        <v>0.02</v>
      </c>
      <c r="D128" s="53"/>
      <c r="E128" s="64"/>
    </row>
    <row r="129" spans="1:5" s="38" customFormat="1" ht="24.75" customHeight="1">
      <c r="A129" s="53" t="s">
        <v>1618</v>
      </c>
      <c r="B129" s="78" t="s">
        <v>1850</v>
      </c>
      <c r="C129" s="76">
        <v>0.0181</v>
      </c>
      <c r="D129" s="53"/>
      <c r="E129" s="64"/>
    </row>
    <row r="130" spans="1:5" s="38" customFormat="1" ht="24.75" customHeight="1">
      <c r="A130" s="53" t="s">
        <v>1618</v>
      </c>
      <c r="B130" s="78" t="s">
        <v>1851</v>
      </c>
      <c r="C130" s="76">
        <v>0.3</v>
      </c>
      <c r="D130" s="53"/>
      <c r="E130" s="64"/>
    </row>
    <row r="131" spans="1:5" s="38" customFormat="1" ht="24.75" customHeight="1">
      <c r="A131" s="53" t="s">
        <v>1618</v>
      </c>
      <c r="B131" s="77" t="s">
        <v>1852</v>
      </c>
      <c r="C131" s="76">
        <v>0.0299</v>
      </c>
      <c r="D131" s="53"/>
      <c r="E131" s="64"/>
    </row>
    <row r="132" spans="1:5" s="38" customFormat="1" ht="24.75" customHeight="1">
      <c r="A132" s="53" t="s">
        <v>1618</v>
      </c>
      <c r="B132" s="77" t="s">
        <v>1853</v>
      </c>
      <c r="C132" s="76">
        <v>0.03</v>
      </c>
      <c r="D132" s="53"/>
      <c r="E132" s="64"/>
    </row>
    <row r="133" spans="1:5" s="38" customFormat="1" ht="24.75" customHeight="1">
      <c r="A133" s="53" t="s">
        <v>1618</v>
      </c>
      <c r="B133" s="77" t="s">
        <v>1762</v>
      </c>
      <c r="C133" s="76">
        <v>0.09</v>
      </c>
      <c r="D133" s="53"/>
      <c r="E133" s="64"/>
    </row>
    <row r="134" spans="1:5" s="38" customFormat="1" ht="24.75" customHeight="1">
      <c r="A134" s="53" t="s">
        <v>1618</v>
      </c>
      <c r="B134" s="77" t="s">
        <v>1854</v>
      </c>
      <c r="C134" s="76">
        <v>0.03</v>
      </c>
      <c r="D134" s="53"/>
      <c r="E134" s="64"/>
    </row>
    <row r="135" spans="1:5" s="38" customFormat="1" ht="24.75" customHeight="1">
      <c r="A135" s="53" t="s">
        <v>1618</v>
      </c>
      <c r="B135" s="77" t="s">
        <v>1855</v>
      </c>
      <c r="C135" s="76">
        <v>0.09</v>
      </c>
      <c r="D135" s="53"/>
      <c r="E135" s="64"/>
    </row>
    <row r="136" spans="1:5" s="38" customFormat="1" ht="24.75" customHeight="1">
      <c r="A136" s="53" t="s">
        <v>1616</v>
      </c>
      <c r="B136" s="59" t="s">
        <v>1856</v>
      </c>
      <c r="C136" s="64">
        <v>0.02</v>
      </c>
      <c r="D136" s="59" t="s">
        <v>1765</v>
      </c>
      <c r="E136" s="64">
        <v>1</v>
      </c>
    </row>
    <row r="137" spans="1:5" s="38" customFormat="1" ht="24.75" customHeight="1">
      <c r="A137" s="53" t="s">
        <v>1616</v>
      </c>
      <c r="B137" s="59" t="s">
        <v>1857</v>
      </c>
      <c r="C137" s="64">
        <v>0.055</v>
      </c>
      <c r="D137" s="59" t="s">
        <v>1858</v>
      </c>
      <c r="E137" s="64">
        <v>1</v>
      </c>
    </row>
    <row r="138" spans="1:5" s="38" customFormat="1" ht="24.75" customHeight="1">
      <c r="A138" s="53" t="s">
        <v>1616</v>
      </c>
      <c r="B138" s="59" t="s">
        <v>1859</v>
      </c>
      <c r="C138" s="64">
        <v>0.085</v>
      </c>
      <c r="D138" s="59" t="s">
        <v>1860</v>
      </c>
      <c r="E138" s="64">
        <v>0.77</v>
      </c>
    </row>
    <row r="139" spans="1:5" s="38" customFormat="1" ht="24.75" customHeight="1">
      <c r="A139" s="53" t="s">
        <v>1616</v>
      </c>
      <c r="B139" s="59" t="s">
        <v>1861</v>
      </c>
      <c r="C139" s="64">
        <v>0.02</v>
      </c>
      <c r="D139" s="59" t="s">
        <v>1860</v>
      </c>
      <c r="E139" s="64">
        <v>1</v>
      </c>
    </row>
    <row r="140" spans="1:5" s="38" customFormat="1" ht="24.75" customHeight="1">
      <c r="A140" s="53" t="s">
        <v>1616</v>
      </c>
      <c r="B140" s="59" t="s">
        <v>1862</v>
      </c>
      <c r="C140" s="64">
        <v>0.11</v>
      </c>
      <c r="D140" s="59" t="s">
        <v>1863</v>
      </c>
      <c r="E140" s="64">
        <v>1</v>
      </c>
    </row>
    <row r="141" spans="1:5" s="38" customFormat="1" ht="24.75" customHeight="1">
      <c r="A141" s="53" t="s">
        <v>1616</v>
      </c>
      <c r="B141" s="59" t="s">
        <v>1864</v>
      </c>
      <c r="C141" s="64">
        <v>0.015</v>
      </c>
      <c r="D141" s="59" t="s">
        <v>1865</v>
      </c>
      <c r="E141" s="64">
        <v>0.61</v>
      </c>
    </row>
    <row r="142" spans="1:5" s="38" customFormat="1" ht="24.75" customHeight="1">
      <c r="A142" s="53" t="s">
        <v>1616</v>
      </c>
      <c r="B142" s="59" t="s">
        <v>1866</v>
      </c>
      <c r="C142" s="64">
        <v>0.09</v>
      </c>
      <c r="D142" s="53"/>
      <c r="E142" s="64"/>
    </row>
    <row r="143" spans="1:5" s="38" customFormat="1" ht="24.75" customHeight="1">
      <c r="A143" s="53" t="s">
        <v>1616</v>
      </c>
      <c r="B143" s="59" t="s">
        <v>1867</v>
      </c>
      <c r="C143" s="64">
        <v>0.02</v>
      </c>
      <c r="D143" s="53"/>
      <c r="E143" s="64"/>
    </row>
    <row r="144" spans="1:5" s="38" customFormat="1" ht="24.75" customHeight="1">
      <c r="A144" s="53" t="s">
        <v>1616</v>
      </c>
      <c r="B144" s="59" t="s">
        <v>1868</v>
      </c>
      <c r="C144" s="64">
        <v>0.012</v>
      </c>
      <c r="D144" s="53"/>
      <c r="E144" s="64"/>
    </row>
    <row r="145" spans="1:5" s="38" customFormat="1" ht="24.75" customHeight="1">
      <c r="A145" s="53" t="s">
        <v>1616</v>
      </c>
      <c r="B145" s="59" t="s">
        <v>1869</v>
      </c>
      <c r="C145" s="64">
        <v>0.017</v>
      </c>
      <c r="D145" s="53"/>
      <c r="E145" s="64"/>
    </row>
    <row r="146" spans="1:5" s="38" customFormat="1" ht="24.75" customHeight="1">
      <c r="A146" s="53" t="s">
        <v>1616</v>
      </c>
      <c r="B146" s="59" t="s">
        <v>1870</v>
      </c>
      <c r="C146" s="64">
        <v>0.03</v>
      </c>
      <c r="D146" s="53"/>
      <c r="E146" s="64"/>
    </row>
    <row r="147" spans="1:5" s="38" customFormat="1" ht="24.75" customHeight="1">
      <c r="A147" s="53" t="s">
        <v>1616</v>
      </c>
      <c r="B147" s="59" t="s">
        <v>1871</v>
      </c>
      <c r="C147" s="64">
        <v>0.029</v>
      </c>
      <c r="D147" s="53"/>
      <c r="E147" s="64"/>
    </row>
    <row r="148" spans="1:5" s="38" customFormat="1" ht="24.75" customHeight="1">
      <c r="A148" s="53" t="s">
        <v>1616</v>
      </c>
      <c r="B148" s="59" t="s">
        <v>1872</v>
      </c>
      <c r="C148" s="64">
        <v>0.008</v>
      </c>
      <c r="D148" s="53"/>
      <c r="E148" s="64"/>
    </row>
    <row r="149" spans="1:5" s="38" customFormat="1" ht="24.75" customHeight="1">
      <c r="A149" s="53" t="s">
        <v>1616</v>
      </c>
      <c r="B149" s="59" t="s">
        <v>1873</v>
      </c>
      <c r="C149" s="64">
        <v>0.06</v>
      </c>
      <c r="D149" s="53"/>
      <c r="E149" s="64"/>
    </row>
    <row r="150" spans="1:5" s="38" customFormat="1" ht="24.75" customHeight="1">
      <c r="A150" s="53" t="s">
        <v>1616</v>
      </c>
      <c r="B150" s="59" t="s">
        <v>1874</v>
      </c>
      <c r="C150" s="64">
        <v>0.17</v>
      </c>
      <c r="D150" s="53"/>
      <c r="E150" s="64"/>
    </row>
    <row r="151" spans="1:5" s="38" customFormat="1" ht="24.75" customHeight="1">
      <c r="A151" s="53" t="s">
        <v>1616</v>
      </c>
      <c r="B151" s="59" t="s">
        <v>1875</v>
      </c>
      <c r="C151" s="64">
        <v>0.009</v>
      </c>
      <c r="D151" s="53"/>
      <c r="E151" s="64"/>
    </row>
    <row r="152" spans="1:5" s="38" customFormat="1" ht="24.75" customHeight="1">
      <c r="A152" s="53" t="s">
        <v>1616</v>
      </c>
      <c r="B152" s="59" t="s">
        <v>1876</v>
      </c>
      <c r="C152" s="64">
        <v>0.27</v>
      </c>
      <c r="D152" s="53"/>
      <c r="E152" s="64"/>
    </row>
    <row r="153" spans="1:5" s="38" customFormat="1" ht="24.75" customHeight="1">
      <c r="A153" s="53" t="s">
        <v>1616</v>
      </c>
      <c r="B153" s="59" t="s">
        <v>1877</v>
      </c>
      <c r="C153" s="64">
        <v>0.04</v>
      </c>
      <c r="D153" s="53"/>
      <c r="E153" s="64"/>
    </row>
    <row r="154" spans="1:5" s="38" customFormat="1" ht="24.75" customHeight="1">
      <c r="A154" s="53" t="s">
        <v>1616</v>
      </c>
      <c r="B154" s="59" t="s">
        <v>1878</v>
      </c>
      <c r="C154" s="64">
        <v>0.29</v>
      </c>
      <c r="D154" s="53"/>
      <c r="E154" s="64"/>
    </row>
  </sheetData>
  <sheetProtection/>
  <mergeCells count="6">
    <mergeCell ref="A2:E2"/>
    <mergeCell ref="D3:E3"/>
    <mergeCell ref="B4:C4"/>
    <mergeCell ref="D4:E4"/>
    <mergeCell ref="A4:A5"/>
    <mergeCell ref="B126:B127"/>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rgb="FFFF0000"/>
  </sheetPr>
  <dimension ref="A1:D281"/>
  <sheetViews>
    <sheetView zoomScaleSheetLayoutView="100" workbookViewId="0" topLeftCell="A1">
      <selection activeCell="C4" sqref="C4"/>
    </sheetView>
  </sheetViews>
  <sheetFormatPr defaultColWidth="9.00390625" defaultRowHeight="33.75" customHeight="1"/>
  <cols>
    <col min="1" max="1" width="9.00390625" style="1" customWidth="1"/>
    <col min="2" max="2" width="32.625" style="2" customWidth="1"/>
    <col min="3" max="3" width="81.625" style="2" customWidth="1"/>
    <col min="4" max="4" width="20.125" style="3" customWidth="1"/>
    <col min="5" max="16384" width="9.00390625" style="3" customWidth="1"/>
  </cols>
  <sheetData>
    <row r="1" spans="1:4" ht="33.75" customHeight="1">
      <c r="A1" s="4" t="s">
        <v>1879</v>
      </c>
      <c r="B1" s="5"/>
      <c r="C1" s="5"/>
      <c r="D1" s="4"/>
    </row>
    <row r="2" spans="1:4" s="1" customFormat="1" ht="33.75" customHeight="1">
      <c r="A2" s="6" t="s">
        <v>1880</v>
      </c>
      <c r="B2" s="6" t="s">
        <v>1881</v>
      </c>
      <c r="C2" s="6" t="s">
        <v>1705</v>
      </c>
      <c r="D2" s="6" t="s">
        <v>1882</v>
      </c>
    </row>
    <row r="3" spans="1:4" ht="33.75" customHeight="1">
      <c r="A3" s="7">
        <v>1</v>
      </c>
      <c r="B3" s="8" t="s">
        <v>1883</v>
      </c>
      <c r="C3" s="9" t="s">
        <v>1884</v>
      </c>
      <c r="D3" s="10">
        <v>206</v>
      </c>
    </row>
    <row r="4" spans="1:4" ht="33.75" customHeight="1">
      <c r="A4" s="11">
        <v>2</v>
      </c>
      <c r="B4" s="8" t="s">
        <v>1883</v>
      </c>
      <c r="C4" s="12" t="s">
        <v>1885</v>
      </c>
      <c r="D4" s="13">
        <v>70</v>
      </c>
    </row>
    <row r="5" spans="1:4" ht="33.75" customHeight="1">
      <c r="A5" s="7">
        <v>3</v>
      </c>
      <c r="B5" s="8" t="s">
        <v>1886</v>
      </c>
      <c r="C5" s="12" t="s">
        <v>1887</v>
      </c>
      <c r="D5" s="13">
        <v>214.2</v>
      </c>
    </row>
    <row r="6" spans="1:4" ht="33.75" customHeight="1">
      <c r="A6" s="11">
        <v>4</v>
      </c>
      <c r="B6" s="8" t="s">
        <v>1886</v>
      </c>
      <c r="C6" s="12" t="s">
        <v>1888</v>
      </c>
      <c r="D6" s="13">
        <v>210</v>
      </c>
    </row>
    <row r="7" spans="1:4" ht="33.75" customHeight="1">
      <c r="A7" s="7">
        <v>5</v>
      </c>
      <c r="B7" s="12" t="s">
        <v>1889</v>
      </c>
      <c r="C7" s="9" t="s">
        <v>1890</v>
      </c>
      <c r="D7" s="13">
        <v>370</v>
      </c>
    </row>
    <row r="8" spans="1:4" ht="33.75" customHeight="1">
      <c r="A8" s="11">
        <v>6</v>
      </c>
      <c r="B8" s="12" t="s">
        <v>1889</v>
      </c>
      <c r="C8" s="9" t="s">
        <v>1891</v>
      </c>
      <c r="D8" s="13">
        <v>10</v>
      </c>
    </row>
    <row r="9" spans="1:4" ht="33.75" customHeight="1">
      <c r="A9" s="7">
        <v>7</v>
      </c>
      <c r="B9" s="8" t="s">
        <v>1892</v>
      </c>
      <c r="C9" s="12" t="s">
        <v>1884</v>
      </c>
      <c r="D9" s="13">
        <v>230</v>
      </c>
    </row>
    <row r="10" spans="1:4" ht="33.75" customHeight="1">
      <c r="A10" s="11">
        <v>8</v>
      </c>
      <c r="B10" s="8" t="s">
        <v>1892</v>
      </c>
      <c r="C10" s="12" t="s">
        <v>1893</v>
      </c>
      <c r="D10" s="13">
        <v>40</v>
      </c>
    </row>
    <row r="11" spans="1:4" ht="33.75" customHeight="1">
      <c r="A11" s="7">
        <v>9</v>
      </c>
      <c r="B11" s="12" t="s">
        <v>1894</v>
      </c>
      <c r="C11" s="12" t="s">
        <v>1895</v>
      </c>
      <c r="D11" s="13">
        <v>120</v>
      </c>
    </row>
    <row r="12" spans="1:4" ht="33.75" customHeight="1">
      <c r="A12" s="11">
        <v>10</v>
      </c>
      <c r="B12" s="12" t="s">
        <v>1896</v>
      </c>
      <c r="C12" s="12" t="s">
        <v>1895</v>
      </c>
      <c r="D12" s="13">
        <v>192</v>
      </c>
    </row>
    <row r="13" spans="1:4" ht="33.75" customHeight="1">
      <c r="A13" s="7">
        <v>11</v>
      </c>
      <c r="B13" s="12" t="s">
        <v>1896</v>
      </c>
      <c r="C13" s="12" t="s">
        <v>1897</v>
      </c>
      <c r="D13" s="13">
        <v>20</v>
      </c>
    </row>
    <row r="14" spans="1:4" ht="33.75" customHeight="1">
      <c r="A14" s="11">
        <v>12</v>
      </c>
      <c r="B14" s="8" t="s">
        <v>1898</v>
      </c>
      <c r="C14" s="9" t="s">
        <v>1899</v>
      </c>
      <c r="D14" s="13">
        <v>200</v>
      </c>
    </row>
    <row r="15" spans="1:4" ht="33.75" customHeight="1">
      <c r="A15" s="7">
        <v>13</v>
      </c>
      <c r="B15" s="8" t="s">
        <v>1898</v>
      </c>
      <c r="C15" s="14" t="s">
        <v>1900</v>
      </c>
      <c r="D15" s="13">
        <v>200</v>
      </c>
    </row>
    <row r="16" spans="1:4" ht="33.75" customHeight="1">
      <c r="A16" s="11">
        <v>14</v>
      </c>
      <c r="B16" s="8" t="s">
        <v>1901</v>
      </c>
      <c r="C16" s="9" t="s">
        <v>1902</v>
      </c>
      <c r="D16" s="13">
        <v>300</v>
      </c>
    </row>
    <row r="17" spans="1:4" ht="33.75" customHeight="1">
      <c r="A17" s="7">
        <v>15</v>
      </c>
      <c r="B17" s="8" t="s">
        <v>1901</v>
      </c>
      <c r="C17" s="12" t="s">
        <v>1903</v>
      </c>
      <c r="D17" s="13">
        <v>260</v>
      </c>
    </row>
    <row r="18" spans="1:4" ht="33.75" customHeight="1">
      <c r="A18" s="11">
        <v>16</v>
      </c>
      <c r="B18" s="15" t="s">
        <v>1904</v>
      </c>
      <c r="C18" s="12" t="s">
        <v>1905</v>
      </c>
      <c r="D18" s="13">
        <v>2366</v>
      </c>
    </row>
    <row r="19" spans="1:4" ht="33.75" customHeight="1">
      <c r="A19" s="7">
        <v>17</v>
      </c>
      <c r="B19" s="15" t="s">
        <v>1904</v>
      </c>
      <c r="C19" s="12" t="s">
        <v>1906</v>
      </c>
      <c r="D19" s="16">
        <v>962</v>
      </c>
    </row>
    <row r="20" spans="1:4" ht="33.75" customHeight="1">
      <c r="A20" s="11">
        <v>18</v>
      </c>
      <c r="B20" s="8" t="s">
        <v>1907</v>
      </c>
      <c r="C20" s="9" t="s">
        <v>1905</v>
      </c>
      <c r="D20" s="17">
        <v>858</v>
      </c>
    </row>
    <row r="21" spans="1:4" ht="33.75" customHeight="1">
      <c r="A21" s="7">
        <v>19</v>
      </c>
      <c r="B21" s="8" t="s">
        <v>1907</v>
      </c>
      <c r="C21" s="14" t="s">
        <v>1908</v>
      </c>
      <c r="D21" s="16">
        <v>647</v>
      </c>
    </row>
    <row r="22" spans="1:4" ht="33.75" customHeight="1">
      <c r="A22" s="11">
        <v>20</v>
      </c>
      <c r="B22" s="8" t="s">
        <v>1909</v>
      </c>
      <c r="C22" s="9" t="s">
        <v>1905</v>
      </c>
      <c r="D22" s="18">
        <v>814</v>
      </c>
    </row>
    <row r="23" spans="1:4" ht="33.75" customHeight="1">
      <c r="A23" s="7">
        <v>21</v>
      </c>
      <c r="B23" s="8" t="s">
        <v>1909</v>
      </c>
      <c r="C23" s="14" t="s">
        <v>1910</v>
      </c>
      <c r="D23" s="13">
        <v>657</v>
      </c>
    </row>
    <row r="24" spans="1:4" ht="33.75" customHeight="1">
      <c r="A24" s="11">
        <v>22</v>
      </c>
      <c r="B24" s="8" t="s">
        <v>1911</v>
      </c>
      <c r="C24" s="9" t="s">
        <v>1905</v>
      </c>
      <c r="D24" s="18">
        <v>354</v>
      </c>
    </row>
    <row r="25" spans="1:4" ht="33.75" customHeight="1">
      <c r="A25" s="7">
        <v>23</v>
      </c>
      <c r="B25" s="8" t="s">
        <v>1911</v>
      </c>
      <c r="C25" s="14" t="s">
        <v>1910</v>
      </c>
      <c r="D25" s="18">
        <v>238</v>
      </c>
    </row>
    <row r="26" spans="1:4" ht="33.75" customHeight="1">
      <c r="A26" s="11">
        <v>24</v>
      </c>
      <c r="B26" s="8" t="s">
        <v>1912</v>
      </c>
      <c r="C26" s="12" t="s">
        <v>1913</v>
      </c>
      <c r="D26" s="13">
        <v>200</v>
      </c>
    </row>
    <row r="27" spans="1:4" ht="33.75" customHeight="1">
      <c r="A27" s="7">
        <v>25</v>
      </c>
      <c r="B27" s="8" t="s">
        <v>1912</v>
      </c>
      <c r="C27" s="12" t="s">
        <v>1914</v>
      </c>
      <c r="D27" s="13">
        <v>181</v>
      </c>
    </row>
    <row r="28" spans="1:4" ht="33.75" customHeight="1">
      <c r="A28" s="11">
        <v>26</v>
      </c>
      <c r="B28" s="15" t="s">
        <v>1915</v>
      </c>
      <c r="C28" s="9" t="s">
        <v>1916</v>
      </c>
      <c r="D28" s="13">
        <v>10</v>
      </c>
    </row>
    <row r="29" spans="1:4" ht="33.75" customHeight="1">
      <c r="A29" s="7">
        <v>27</v>
      </c>
      <c r="B29" s="15" t="s">
        <v>1915</v>
      </c>
      <c r="C29" s="9" t="s">
        <v>1917</v>
      </c>
      <c r="D29" s="13">
        <v>50</v>
      </c>
    </row>
    <row r="30" spans="1:4" ht="33.75" customHeight="1">
      <c r="A30" s="11">
        <v>28</v>
      </c>
      <c r="B30" s="8" t="s">
        <v>1918</v>
      </c>
      <c r="C30" s="12" t="s">
        <v>1919</v>
      </c>
      <c r="D30" s="13">
        <v>1700</v>
      </c>
    </row>
    <row r="31" spans="1:4" ht="33.75" customHeight="1">
      <c r="A31" s="7">
        <v>29</v>
      </c>
      <c r="B31" s="8" t="s">
        <v>1918</v>
      </c>
      <c r="C31" s="9" t="s">
        <v>1920</v>
      </c>
      <c r="D31" s="13">
        <v>300</v>
      </c>
    </row>
    <row r="32" spans="1:4" ht="33.75" customHeight="1">
      <c r="A32" s="11">
        <v>30</v>
      </c>
      <c r="B32" s="8" t="s">
        <v>1921</v>
      </c>
      <c r="C32" s="14" t="s">
        <v>1922</v>
      </c>
      <c r="D32" s="13">
        <v>128</v>
      </c>
    </row>
    <row r="33" spans="1:4" ht="33.75" customHeight="1">
      <c r="A33" s="7">
        <v>31</v>
      </c>
      <c r="B33" s="8" t="s">
        <v>1921</v>
      </c>
      <c r="C33" s="9" t="s">
        <v>1923</v>
      </c>
      <c r="D33" s="13">
        <v>100</v>
      </c>
    </row>
    <row r="34" spans="1:4" ht="33.75" customHeight="1">
      <c r="A34" s="11">
        <v>32</v>
      </c>
      <c r="B34" s="15" t="s">
        <v>1924</v>
      </c>
      <c r="C34" s="12" t="s">
        <v>1925</v>
      </c>
      <c r="D34" s="13">
        <v>375</v>
      </c>
    </row>
    <row r="35" spans="1:4" ht="33.75" customHeight="1">
      <c r="A35" s="7">
        <v>33</v>
      </c>
      <c r="B35" s="15" t="s">
        <v>1924</v>
      </c>
      <c r="C35" s="12" t="s">
        <v>1926</v>
      </c>
      <c r="D35" s="13">
        <v>125</v>
      </c>
    </row>
    <row r="36" spans="1:4" ht="33.75" customHeight="1">
      <c r="A36" s="11">
        <v>34</v>
      </c>
      <c r="B36" s="8" t="s">
        <v>1927</v>
      </c>
      <c r="C36" s="12" t="s">
        <v>1928</v>
      </c>
      <c r="D36" s="13">
        <v>73</v>
      </c>
    </row>
    <row r="37" spans="1:4" ht="33.75" customHeight="1">
      <c r="A37" s="7">
        <v>35</v>
      </c>
      <c r="B37" s="8" t="s">
        <v>1927</v>
      </c>
      <c r="C37" s="12" t="s">
        <v>1929</v>
      </c>
      <c r="D37" s="13">
        <v>200</v>
      </c>
    </row>
    <row r="38" spans="1:4" ht="33.75" customHeight="1">
      <c r="A38" s="11">
        <v>36</v>
      </c>
      <c r="B38" s="15" t="s">
        <v>1930</v>
      </c>
      <c r="C38" s="12" t="s">
        <v>1931</v>
      </c>
      <c r="D38" s="13">
        <v>7</v>
      </c>
    </row>
    <row r="39" spans="1:4" ht="33.75" customHeight="1">
      <c r="A39" s="7">
        <v>37</v>
      </c>
      <c r="B39" s="15" t="s">
        <v>1930</v>
      </c>
      <c r="C39" s="12" t="s">
        <v>1932</v>
      </c>
      <c r="D39" s="13">
        <v>5</v>
      </c>
    </row>
    <row r="40" spans="1:4" ht="33.75" customHeight="1">
      <c r="A40" s="11">
        <v>38</v>
      </c>
      <c r="B40" s="8" t="s">
        <v>1933</v>
      </c>
      <c r="C40" s="12" t="s">
        <v>1931</v>
      </c>
      <c r="D40" s="13">
        <v>30</v>
      </c>
    </row>
    <row r="41" spans="1:4" ht="33.75" customHeight="1">
      <c r="A41" s="7">
        <v>39</v>
      </c>
      <c r="B41" s="8" t="s">
        <v>1933</v>
      </c>
      <c r="C41" s="12" t="s">
        <v>1934</v>
      </c>
      <c r="D41" s="13">
        <v>2</v>
      </c>
    </row>
    <row r="42" spans="1:4" ht="33.75" customHeight="1">
      <c r="A42" s="11">
        <v>40</v>
      </c>
      <c r="B42" s="8" t="s">
        <v>1935</v>
      </c>
      <c r="C42" s="12" t="s">
        <v>1936</v>
      </c>
      <c r="D42" s="13">
        <v>30</v>
      </c>
    </row>
    <row r="43" spans="1:4" ht="33.75" customHeight="1">
      <c r="A43" s="7">
        <v>41</v>
      </c>
      <c r="B43" s="8" t="s">
        <v>1935</v>
      </c>
      <c r="C43" s="19" t="s">
        <v>1934</v>
      </c>
      <c r="D43" s="13">
        <v>2</v>
      </c>
    </row>
    <row r="44" spans="1:4" ht="33.75" customHeight="1">
      <c r="A44" s="11">
        <v>42</v>
      </c>
      <c r="B44" s="8" t="s">
        <v>1937</v>
      </c>
      <c r="C44" s="12" t="s">
        <v>1936</v>
      </c>
      <c r="D44" s="13">
        <v>30</v>
      </c>
    </row>
    <row r="45" spans="1:4" ht="33.75" customHeight="1">
      <c r="A45" s="7">
        <v>43</v>
      </c>
      <c r="B45" s="8" t="s">
        <v>1937</v>
      </c>
      <c r="C45" s="19" t="s">
        <v>1934</v>
      </c>
      <c r="D45" s="13">
        <v>3</v>
      </c>
    </row>
    <row r="46" spans="1:4" ht="33.75" customHeight="1">
      <c r="A46" s="11">
        <v>44</v>
      </c>
      <c r="B46" s="8" t="s">
        <v>1938</v>
      </c>
      <c r="C46" s="12" t="s">
        <v>1936</v>
      </c>
      <c r="D46" s="13">
        <v>30</v>
      </c>
    </row>
    <row r="47" spans="1:4" ht="33.75" customHeight="1">
      <c r="A47" s="7">
        <v>45</v>
      </c>
      <c r="B47" s="8" t="s">
        <v>1938</v>
      </c>
      <c r="C47" s="19" t="s">
        <v>1934</v>
      </c>
      <c r="D47" s="13">
        <v>3</v>
      </c>
    </row>
    <row r="48" spans="1:4" ht="33.75" customHeight="1">
      <c r="A48" s="11">
        <v>46</v>
      </c>
      <c r="B48" s="8" t="s">
        <v>1939</v>
      </c>
      <c r="C48" s="12" t="s">
        <v>1936</v>
      </c>
      <c r="D48" s="13">
        <v>30</v>
      </c>
    </row>
    <row r="49" spans="1:4" ht="33.75" customHeight="1">
      <c r="A49" s="7">
        <v>47</v>
      </c>
      <c r="B49" s="8" t="s">
        <v>1939</v>
      </c>
      <c r="C49" s="19" t="s">
        <v>1934</v>
      </c>
      <c r="D49" s="13">
        <v>2</v>
      </c>
    </row>
    <row r="50" spans="1:4" ht="33.75" customHeight="1">
      <c r="A50" s="11">
        <v>48</v>
      </c>
      <c r="B50" s="15" t="s">
        <v>1940</v>
      </c>
      <c r="C50" s="12" t="s">
        <v>1936</v>
      </c>
      <c r="D50" s="13">
        <v>30</v>
      </c>
    </row>
    <row r="51" spans="1:4" ht="33.75" customHeight="1">
      <c r="A51" s="7">
        <v>49</v>
      </c>
      <c r="B51" s="15" t="s">
        <v>1940</v>
      </c>
      <c r="C51" s="19" t="s">
        <v>1934</v>
      </c>
      <c r="D51" s="13">
        <v>2</v>
      </c>
    </row>
    <row r="52" spans="1:4" ht="33.75" customHeight="1">
      <c r="A52" s="11">
        <v>50</v>
      </c>
      <c r="B52" s="8" t="s">
        <v>1941</v>
      </c>
      <c r="C52" s="9" t="s">
        <v>1942</v>
      </c>
      <c r="D52" s="13">
        <v>40</v>
      </c>
    </row>
    <row r="53" spans="1:4" ht="33.75" customHeight="1">
      <c r="A53" s="7">
        <v>51</v>
      </c>
      <c r="B53" s="8" t="s">
        <v>1941</v>
      </c>
      <c r="C53" s="9" t="s">
        <v>1943</v>
      </c>
      <c r="D53" s="13">
        <v>172</v>
      </c>
    </row>
    <row r="54" spans="1:4" ht="33.75" customHeight="1">
      <c r="A54" s="11">
        <v>52</v>
      </c>
      <c r="B54" s="8" t="s">
        <v>1944</v>
      </c>
      <c r="C54" s="14" t="s">
        <v>1945</v>
      </c>
      <c r="D54" s="13">
        <v>100</v>
      </c>
    </row>
    <row r="55" spans="1:4" ht="33.75" customHeight="1">
      <c r="A55" s="7">
        <v>53</v>
      </c>
      <c r="B55" s="8" t="s">
        <v>1944</v>
      </c>
      <c r="C55" s="9" t="s">
        <v>1946</v>
      </c>
      <c r="D55" s="13">
        <v>42</v>
      </c>
    </row>
    <row r="56" spans="1:4" ht="33.75" customHeight="1">
      <c r="A56" s="11">
        <v>54</v>
      </c>
      <c r="B56" s="8" t="s">
        <v>1947</v>
      </c>
      <c r="C56" s="12" t="s">
        <v>1948</v>
      </c>
      <c r="D56" s="13">
        <v>46</v>
      </c>
    </row>
    <row r="57" spans="1:4" ht="33.75" customHeight="1">
      <c r="A57" s="7">
        <v>55</v>
      </c>
      <c r="B57" s="8" t="s">
        <v>1947</v>
      </c>
      <c r="C57" s="14" t="s">
        <v>1949</v>
      </c>
      <c r="D57" s="13">
        <v>20</v>
      </c>
    </row>
    <row r="58" spans="1:4" ht="33.75" customHeight="1">
      <c r="A58" s="11">
        <v>56</v>
      </c>
      <c r="B58" s="8" t="s">
        <v>1950</v>
      </c>
      <c r="C58" s="12" t="s">
        <v>1951</v>
      </c>
      <c r="D58" s="13">
        <v>101</v>
      </c>
    </row>
    <row r="59" spans="1:4" ht="33.75" customHeight="1">
      <c r="A59" s="7">
        <v>57</v>
      </c>
      <c r="B59" s="8" t="s">
        <v>1950</v>
      </c>
      <c r="C59" s="12" t="s">
        <v>1952</v>
      </c>
      <c r="D59" s="13">
        <v>130</v>
      </c>
    </row>
    <row r="60" spans="1:4" ht="33.75" customHeight="1">
      <c r="A60" s="11">
        <v>58</v>
      </c>
      <c r="B60" s="15" t="s">
        <v>1953</v>
      </c>
      <c r="C60" s="9" t="s">
        <v>1954</v>
      </c>
      <c r="D60" s="13">
        <v>173</v>
      </c>
    </row>
    <row r="61" spans="1:4" ht="33.75" customHeight="1">
      <c r="A61" s="7">
        <v>59</v>
      </c>
      <c r="B61" s="15" t="s">
        <v>1953</v>
      </c>
      <c r="C61" s="9" t="s">
        <v>1955</v>
      </c>
      <c r="D61" s="13">
        <v>30</v>
      </c>
    </row>
    <row r="62" spans="1:4" ht="33.75" customHeight="1">
      <c r="A62" s="11">
        <v>60</v>
      </c>
      <c r="B62" s="15" t="s">
        <v>1956</v>
      </c>
      <c r="C62" s="12" t="s">
        <v>1957</v>
      </c>
      <c r="D62" s="17">
        <v>195</v>
      </c>
    </row>
    <row r="63" spans="1:4" ht="33.75" customHeight="1">
      <c r="A63" s="7">
        <v>61</v>
      </c>
      <c r="B63" s="15" t="s">
        <v>1958</v>
      </c>
      <c r="C63" s="14" t="s">
        <v>1959</v>
      </c>
      <c r="D63" s="13">
        <v>20</v>
      </c>
    </row>
    <row r="64" spans="1:4" ht="33.75" customHeight="1">
      <c r="A64" s="11">
        <v>62</v>
      </c>
      <c r="B64" s="15" t="s">
        <v>1958</v>
      </c>
      <c r="C64" s="12" t="s">
        <v>1960</v>
      </c>
      <c r="D64" s="13">
        <v>25</v>
      </c>
    </row>
    <row r="65" spans="1:4" ht="33.75" customHeight="1">
      <c r="A65" s="7">
        <v>63</v>
      </c>
      <c r="B65" s="20" t="s">
        <v>1961</v>
      </c>
      <c r="C65" s="9" t="s">
        <v>1962</v>
      </c>
      <c r="D65" s="18">
        <v>200</v>
      </c>
    </row>
    <row r="66" spans="1:4" ht="33.75" customHeight="1">
      <c r="A66" s="11">
        <v>64</v>
      </c>
      <c r="B66" s="8" t="s">
        <v>1963</v>
      </c>
      <c r="C66" s="9" t="s">
        <v>1964</v>
      </c>
      <c r="D66" s="18">
        <v>110</v>
      </c>
    </row>
    <row r="67" spans="1:4" ht="33.75" customHeight="1">
      <c r="A67" s="7">
        <v>65</v>
      </c>
      <c r="B67" s="8" t="s">
        <v>1963</v>
      </c>
      <c r="C67" s="9" t="s">
        <v>1965</v>
      </c>
      <c r="D67" s="13">
        <v>60</v>
      </c>
    </row>
    <row r="68" spans="1:4" ht="33.75" customHeight="1">
      <c r="A68" s="11">
        <v>66</v>
      </c>
      <c r="B68" s="15" t="s">
        <v>1966</v>
      </c>
      <c r="C68" s="14" t="s">
        <v>1967</v>
      </c>
      <c r="D68" s="13">
        <v>2800</v>
      </c>
    </row>
    <row r="69" spans="1:4" ht="33.75" customHeight="1">
      <c r="A69" s="7">
        <v>67</v>
      </c>
      <c r="B69" s="15" t="s">
        <v>1966</v>
      </c>
      <c r="C69" s="14" t="s">
        <v>1968</v>
      </c>
      <c r="D69" s="13">
        <v>50</v>
      </c>
    </row>
    <row r="70" spans="1:4" ht="33.75" customHeight="1">
      <c r="A70" s="11">
        <v>68</v>
      </c>
      <c r="B70" s="8" t="s">
        <v>1969</v>
      </c>
      <c r="C70" s="12" t="s">
        <v>1970</v>
      </c>
      <c r="D70" s="17">
        <v>365</v>
      </c>
    </row>
    <row r="71" spans="1:4" ht="33.75" customHeight="1">
      <c r="A71" s="7">
        <v>69</v>
      </c>
      <c r="B71" s="8" t="s">
        <v>1969</v>
      </c>
      <c r="C71" s="12" t="s">
        <v>1971</v>
      </c>
      <c r="D71" s="16">
        <v>185</v>
      </c>
    </row>
    <row r="72" spans="1:4" ht="33.75" customHeight="1">
      <c r="A72" s="11">
        <v>70</v>
      </c>
      <c r="B72" s="20" t="s">
        <v>1972</v>
      </c>
      <c r="C72" s="9" t="s">
        <v>1973</v>
      </c>
      <c r="D72" s="13">
        <v>6</v>
      </c>
    </row>
    <row r="73" spans="1:4" ht="33.75" customHeight="1">
      <c r="A73" s="7">
        <v>71</v>
      </c>
      <c r="B73" s="15" t="s">
        <v>1974</v>
      </c>
      <c r="C73" s="9" t="s">
        <v>1975</v>
      </c>
      <c r="D73" s="13">
        <v>600</v>
      </c>
    </row>
    <row r="74" spans="1:4" ht="33.75" customHeight="1">
      <c r="A74" s="11">
        <v>72</v>
      </c>
      <c r="B74" s="15" t="s">
        <v>1974</v>
      </c>
      <c r="C74" s="9" t="s">
        <v>1976</v>
      </c>
      <c r="D74" s="18">
        <v>400</v>
      </c>
    </row>
    <row r="75" spans="1:4" ht="33.75" customHeight="1">
      <c r="A75" s="7">
        <v>73</v>
      </c>
      <c r="B75" s="12" t="s">
        <v>1977</v>
      </c>
      <c r="C75" s="9" t="s">
        <v>1978</v>
      </c>
      <c r="D75" s="13">
        <v>77</v>
      </c>
    </row>
    <row r="76" spans="1:4" ht="33.75" customHeight="1">
      <c r="A76" s="11">
        <v>74</v>
      </c>
      <c r="B76" s="8" t="s">
        <v>1979</v>
      </c>
      <c r="C76" s="21" t="s">
        <v>1980</v>
      </c>
      <c r="D76" s="13">
        <v>164</v>
      </c>
    </row>
    <row r="77" spans="1:4" ht="33.75" customHeight="1">
      <c r="A77" s="7">
        <v>75</v>
      </c>
      <c r="B77" s="20" t="s">
        <v>1981</v>
      </c>
      <c r="C77" s="9" t="s">
        <v>1982</v>
      </c>
      <c r="D77" s="13">
        <v>75</v>
      </c>
    </row>
    <row r="78" spans="1:4" ht="33.75" customHeight="1">
      <c r="A78" s="11">
        <v>76</v>
      </c>
      <c r="B78" s="8" t="s">
        <v>1983</v>
      </c>
      <c r="C78" s="9" t="s">
        <v>1984</v>
      </c>
      <c r="D78" s="18">
        <v>740</v>
      </c>
    </row>
    <row r="79" spans="1:4" ht="33.75" customHeight="1">
      <c r="A79" s="7">
        <v>77</v>
      </c>
      <c r="B79" s="8" t="s">
        <v>1983</v>
      </c>
      <c r="C79" s="9" t="s">
        <v>1985</v>
      </c>
      <c r="D79" s="13">
        <v>160</v>
      </c>
    </row>
    <row r="80" spans="1:4" ht="33.75" customHeight="1">
      <c r="A80" s="11">
        <v>78</v>
      </c>
      <c r="B80" s="20" t="s">
        <v>1986</v>
      </c>
      <c r="C80" s="9" t="s">
        <v>1987</v>
      </c>
      <c r="D80" s="13">
        <v>761</v>
      </c>
    </row>
    <row r="81" spans="1:4" ht="33.75" customHeight="1">
      <c r="A81" s="7">
        <v>79</v>
      </c>
      <c r="B81" s="22" t="s">
        <v>1988</v>
      </c>
      <c r="C81" s="14" t="s">
        <v>1989</v>
      </c>
      <c r="D81" s="13">
        <v>440</v>
      </c>
    </row>
    <row r="82" spans="1:4" ht="33.75" customHeight="1">
      <c r="A82" s="11">
        <v>80</v>
      </c>
      <c r="B82" s="22" t="s">
        <v>1988</v>
      </c>
      <c r="C82" s="14" t="s">
        <v>1990</v>
      </c>
      <c r="D82" s="13">
        <v>720</v>
      </c>
    </row>
    <row r="83" spans="1:4" ht="33.75" customHeight="1">
      <c r="A83" s="7">
        <v>81</v>
      </c>
      <c r="B83" s="8" t="s">
        <v>1991</v>
      </c>
      <c r="C83" s="9" t="s">
        <v>1992</v>
      </c>
      <c r="D83" s="13">
        <v>15</v>
      </c>
    </row>
    <row r="84" spans="1:4" ht="33.75" customHeight="1">
      <c r="A84" s="11">
        <v>82</v>
      </c>
      <c r="B84" s="8" t="s">
        <v>1991</v>
      </c>
      <c r="C84" s="9" t="s">
        <v>1993</v>
      </c>
      <c r="D84" s="13">
        <v>25</v>
      </c>
    </row>
    <row r="85" spans="1:4" ht="33.75" customHeight="1">
      <c r="A85" s="7">
        <v>83</v>
      </c>
      <c r="B85" s="8" t="s">
        <v>1994</v>
      </c>
      <c r="C85" s="12" t="s">
        <v>1995</v>
      </c>
      <c r="D85" s="13">
        <v>50</v>
      </c>
    </row>
    <row r="86" spans="1:4" ht="33.75" customHeight="1">
      <c r="A86" s="11">
        <v>84</v>
      </c>
      <c r="B86" s="8" t="s">
        <v>1994</v>
      </c>
      <c r="C86" s="12" t="s">
        <v>1996</v>
      </c>
      <c r="D86" s="13">
        <v>40</v>
      </c>
    </row>
    <row r="87" spans="1:4" ht="33.75" customHeight="1">
      <c r="A87" s="7">
        <v>85</v>
      </c>
      <c r="B87" s="20" t="s">
        <v>1997</v>
      </c>
      <c r="C87" s="23" t="s">
        <v>1998</v>
      </c>
      <c r="D87" s="13">
        <v>320</v>
      </c>
    </row>
    <row r="88" spans="1:4" ht="33.75" customHeight="1">
      <c r="A88" s="11">
        <v>86</v>
      </c>
      <c r="B88" s="12" t="s">
        <v>1999</v>
      </c>
      <c r="C88" s="12" t="s">
        <v>2000</v>
      </c>
      <c r="D88" s="13">
        <v>16</v>
      </c>
    </row>
    <row r="89" spans="1:4" ht="33.75" customHeight="1">
      <c r="A89" s="7">
        <v>87</v>
      </c>
      <c r="B89" s="12" t="s">
        <v>2001</v>
      </c>
      <c r="C89" s="12" t="s">
        <v>2002</v>
      </c>
      <c r="D89" s="13">
        <v>60</v>
      </c>
    </row>
    <row r="90" spans="1:4" ht="33.75" customHeight="1">
      <c r="A90" s="11">
        <v>88</v>
      </c>
      <c r="B90" s="12" t="s">
        <v>2003</v>
      </c>
      <c r="C90" s="12" t="s">
        <v>2004</v>
      </c>
      <c r="D90" s="13">
        <v>50</v>
      </c>
    </row>
    <row r="91" spans="1:4" ht="33.75" customHeight="1">
      <c r="A91" s="7">
        <v>89</v>
      </c>
      <c r="B91" s="12" t="s">
        <v>2005</v>
      </c>
      <c r="C91" s="12" t="s">
        <v>2006</v>
      </c>
      <c r="D91" s="13">
        <v>16</v>
      </c>
    </row>
    <row r="92" spans="1:4" ht="33.75" customHeight="1">
      <c r="A92" s="11">
        <v>90</v>
      </c>
      <c r="B92" s="12" t="s">
        <v>2007</v>
      </c>
      <c r="C92" s="12" t="s">
        <v>2008</v>
      </c>
      <c r="D92" s="24">
        <v>598</v>
      </c>
    </row>
    <row r="93" spans="1:4" ht="33.75" customHeight="1">
      <c r="A93" s="7">
        <v>91</v>
      </c>
      <c r="B93" s="8" t="s">
        <v>2009</v>
      </c>
      <c r="C93" s="25" t="s">
        <v>2010</v>
      </c>
      <c r="D93" s="17">
        <v>43</v>
      </c>
    </row>
    <row r="94" spans="1:4" ht="33.75" customHeight="1">
      <c r="A94" s="11">
        <v>92</v>
      </c>
      <c r="B94" s="8" t="s">
        <v>2009</v>
      </c>
      <c r="C94" s="25" t="s">
        <v>2011</v>
      </c>
      <c r="D94" s="17">
        <v>10</v>
      </c>
    </row>
    <row r="95" spans="1:4" ht="33.75" customHeight="1">
      <c r="A95" s="7">
        <v>93</v>
      </c>
      <c r="B95" s="12" t="s">
        <v>2012</v>
      </c>
      <c r="C95" s="12" t="s">
        <v>2013</v>
      </c>
      <c r="D95" s="17">
        <v>160</v>
      </c>
    </row>
    <row r="96" spans="1:4" ht="33.75" customHeight="1">
      <c r="A96" s="11">
        <v>94</v>
      </c>
      <c r="B96" s="8" t="s">
        <v>2014</v>
      </c>
      <c r="C96" s="12" t="s">
        <v>2015</v>
      </c>
      <c r="D96" s="17">
        <v>35</v>
      </c>
    </row>
    <row r="97" spans="1:4" ht="33.75" customHeight="1">
      <c r="A97" s="7">
        <v>95</v>
      </c>
      <c r="B97" s="8" t="s">
        <v>2014</v>
      </c>
      <c r="C97" s="12" t="s">
        <v>2016</v>
      </c>
      <c r="D97" s="17">
        <v>35</v>
      </c>
    </row>
    <row r="98" spans="1:4" ht="33.75" customHeight="1">
      <c r="A98" s="11">
        <v>96</v>
      </c>
      <c r="B98" s="8" t="s">
        <v>2017</v>
      </c>
      <c r="C98" s="12" t="s">
        <v>2018</v>
      </c>
      <c r="D98" s="17">
        <v>85</v>
      </c>
    </row>
    <row r="99" spans="1:4" ht="33.75" customHeight="1">
      <c r="A99" s="7">
        <v>97</v>
      </c>
      <c r="B99" s="8" t="s">
        <v>2017</v>
      </c>
      <c r="C99" s="12" t="s">
        <v>2019</v>
      </c>
      <c r="D99" s="16">
        <v>25</v>
      </c>
    </row>
    <row r="100" spans="1:4" ht="33.75" customHeight="1">
      <c r="A100" s="11">
        <v>98</v>
      </c>
      <c r="B100" s="8" t="s">
        <v>2020</v>
      </c>
      <c r="C100" s="26" t="s">
        <v>2021</v>
      </c>
      <c r="D100" s="27">
        <v>50</v>
      </c>
    </row>
    <row r="101" spans="1:4" ht="33.75" customHeight="1">
      <c r="A101" s="7">
        <v>99</v>
      </c>
      <c r="B101" s="8" t="s">
        <v>2020</v>
      </c>
      <c r="C101" s="26" t="s">
        <v>2022</v>
      </c>
      <c r="D101" s="27">
        <v>190</v>
      </c>
    </row>
    <row r="102" spans="1:4" ht="33.75" customHeight="1">
      <c r="A102" s="11">
        <v>100</v>
      </c>
      <c r="B102" s="28" t="s">
        <v>2023</v>
      </c>
      <c r="C102" s="29" t="s">
        <v>2024</v>
      </c>
      <c r="D102" s="24">
        <v>110</v>
      </c>
    </row>
    <row r="103" spans="1:4" ht="33.75" customHeight="1">
      <c r="A103" s="7">
        <v>101</v>
      </c>
      <c r="B103" s="28" t="s">
        <v>2023</v>
      </c>
      <c r="C103" s="29" t="s">
        <v>2025</v>
      </c>
      <c r="D103" s="24">
        <v>40</v>
      </c>
    </row>
    <row r="104" spans="1:4" ht="33.75" customHeight="1">
      <c r="A104" s="11">
        <v>102</v>
      </c>
      <c r="B104" s="8" t="s">
        <v>2026</v>
      </c>
      <c r="C104" s="12" t="s">
        <v>2027</v>
      </c>
      <c r="D104" s="17">
        <v>292</v>
      </c>
    </row>
    <row r="105" spans="1:4" ht="33.75" customHeight="1">
      <c r="A105" s="7">
        <v>103</v>
      </c>
      <c r="B105" s="12" t="s">
        <v>2028</v>
      </c>
      <c r="C105" s="12" t="s">
        <v>2029</v>
      </c>
      <c r="D105" s="17">
        <v>20</v>
      </c>
    </row>
    <row r="106" spans="1:4" ht="33.75" customHeight="1">
      <c r="A106" s="11">
        <v>104</v>
      </c>
      <c r="B106" s="12" t="s">
        <v>2030</v>
      </c>
      <c r="C106" s="12" t="s">
        <v>2031</v>
      </c>
      <c r="D106" s="17">
        <v>80</v>
      </c>
    </row>
    <row r="107" spans="1:4" ht="33.75" customHeight="1">
      <c r="A107" s="7">
        <v>105</v>
      </c>
      <c r="B107" s="12" t="s">
        <v>2032</v>
      </c>
      <c r="C107" s="12" t="s">
        <v>2033</v>
      </c>
      <c r="D107" s="17">
        <v>120</v>
      </c>
    </row>
    <row r="108" spans="1:4" ht="33.75" customHeight="1">
      <c r="A108" s="11">
        <v>106</v>
      </c>
      <c r="B108" s="12" t="s">
        <v>2034</v>
      </c>
      <c r="C108" s="12" t="s">
        <v>2035</v>
      </c>
      <c r="D108" s="17">
        <v>15</v>
      </c>
    </row>
    <row r="109" spans="1:4" ht="33.75" customHeight="1">
      <c r="A109" s="7">
        <v>107</v>
      </c>
      <c r="B109" s="8" t="s">
        <v>2036</v>
      </c>
      <c r="C109" s="12" t="s">
        <v>2037</v>
      </c>
      <c r="D109" s="17">
        <v>55</v>
      </c>
    </row>
    <row r="110" spans="1:4" ht="33.75" customHeight="1">
      <c r="A110" s="11">
        <v>108</v>
      </c>
      <c r="B110" s="8" t="s">
        <v>2036</v>
      </c>
      <c r="C110" s="12" t="s">
        <v>2038</v>
      </c>
      <c r="D110" s="17">
        <v>40</v>
      </c>
    </row>
    <row r="111" spans="1:4" ht="33.75" customHeight="1">
      <c r="A111" s="7">
        <v>109</v>
      </c>
      <c r="B111" s="8" t="s">
        <v>2039</v>
      </c>
      <c r="C111" s="12" t="s">
        <v>2040</v>
      </c>
      <c r="D111" s="17">
        <v>40</v>
      </c>
    </row>
    <row r="112" spans="1:4" ht="33.75" customHeight="1">
      <c r="A112" s="11">
        <v>110</v>
      </c>
      <c r="B112" s="8" t="s">
        <v>2039</v>
      </c>
      <c r="C112" s="12" t="s">
        <v>2041</v>
      </c>
      <c r="D112" s="17">
        <v>240</v>
      </c>
    </row>
    <row r="113" spans="1:4" ht="33.75" customHeight="1">
      <c r="A113" s="7">
        <v>111</v>
      </c>
      <c r="B113" s="8" t="s">
        <v>2042</v>
      </c>
      <c r="C113" s="12" t="s">
        <v>2043</v>
      </c>
      <c r="D113" s="17">
        <v>100</v>
      </c>
    </row>
    <row r="114" spans="1:4" ht="33.75" customHeight="1">
      <c r="A114" s="11">
        <v>112</v>
      </c>
      <c r="B114" s="8" t="s">
        <v>2042</v>
      </c>
      <c r="C114" s="12" t="s">
        <v>2044</v>
      </c>
      <c r="D114" s="17">
        <v>75</v>
      </c>
    </row>
    <row r="115" spans="1:4" ht="33.75" customHeight="1">
      <c r="A115" s="7">
        <v>113</v>
      </c>
      <c r="B115" s="8" t="s">
        <v>2045</v>
      </c>
      <c r="C115" s="12" t="s">
        <v>2046</v>
      </c>
      <c r="D115" s="17">
        <v>20</v>
      </c>
    </row>
    <row r="116" spans="1:4" ht="33.75" customHeight="1">
      <c r="A116" s="11">
        <v>114</v>
      </c>
      <c r="B116" s="8" t="s">
        <v>2045</v>
      </c>
      <c r="C116" s="12" t="s">
        <v>2047</v>
      </c>
      <c r="D116" s="17">
        <v>130</v>
      </c>
    </row>
    <row r="117" spans="1:4" ht="33.75" customHeight="1">
      <c r="A117" s="7">
        <v>115</v>
      </c>
      <c r="B117" s="12" t="s">
        <v>2048</v>
      </c>
      <c r="C117" s="12" t="s">
        <v>2049</v>
      </c>
      <c r="D117" s="17">
        <v>30</v>
      </c>
    </row>
    <row r="118" spans="1:4" ht="33.75" customHeight="1">
      <c r="A118" s="11">
        <v>116</v>
      </c>
      <c r="B118" s="12" t="s">
        <v>2050</v>
      </c>
      <c r="C118" s="12" t="s">
        <v>2051</v>
      </c>
      <c r="D118" s="17">
        <v>160</v>
      </c>
    </row>
    <row r="119" spans="1:4" ht="33.75" customHeight="1">
      <c r="A119" s="7">
        <v>117</v>
      </c>
      <c r="B119" s="12" t="s">
        <v>2052</v>
      </c>
      <c r="C119" s="12" t="s">
        <v>2053</v>
      </c>
      <c r="D119" s="17">
        <v>30</v>
      </c>
    </row>
    <row r="120" spans="1:4" ht="33.75" customHeight="1">
      <c r="A120" s="11">
        <v>118</v>
      </c>
      <c r="B120" s="8" t="s">
        <v>2054</v>
      </c>
      <c r="C120" s="12" t="s">
        <v>2055</v>
      </c>
      <c r="D120" s="17">
        <v>242</v>
      </c>
    </row>
    <row r="121" spans="1:4" ht="33.75" customHeight="1">
      <c r="A121" s="7">
        <v>119</v>
      </c>
      <c r="B121" s="8" t="s">
        <v>2054</v>
      </c>
      <c r="C121" s="25" t="s">
        <v>2011</v>
      </c>
      <c r="D121" s="17">
        <v>20</v>
      </c>
    </row>
    <row r="122" spans="1:4" ht="33.75" customHeight="1">
      <c r="A122" s="11">
        <v>120</v>
      </c>
      <c r="B122" s="8" t="s">
        <v>2056</v>
      </c>
      <c r="C122" s="12" t="s">
        <v>2057</v>
      </c>
      <c r="D122" s="16">
        <v>90</v>
      </c>
    </row>
    <row r="123" spans="1:4" ht="33.75" customHeight="1">
      <c r="A123" s="7">
        <v>121</v>
      </c>
      <c r="B123" s="8" t="s">
        <v>2056</v>
      </c>
      <c r="C123" s="12" t="s">
        <v>2058</v>
      </c>
      <c r="D123" s="17">
        <v>50</v>
      </c>
    </row>
    <row r="124" spans="1:4" ht="33.75" customHeight="1">
      <c r="A124" s="11">
        <v>122</v>
      </c>
      <c r="B124" s="12" t="s">
        <v>2059</v>
      </c>
      <c r="C124" s="12" t="s">
        <v>2060</v>
      </c>
      <c r="D124" s="17">
        <v>45</v>
      </c>
    </row>
    <row r="125" spans="1:4" ht="33.75" customHeight="1">
      <c r="A125" s="7">
        <v>123</v>
      </c>
      <c r="B125" s="8" t="s">
        <v>2061</v>
      </c>
      <c r="C125" s="12" t="s">
        <v>2062</v>
      </c>
      <c r="D125" s="17">
        <v>80</v>
      </c>
    </row>
    <row r="126" spans="1:4" ht="33.75" customHeight="1">
      <c r="A126" s="11">
        <v>124</v>
      </c>
      <c r="B126" s="8" t="s">
        <v>2061</v>
      </c>
      <c r="C126" s="12" t="s">
        <v>2063</v>
      </c>
      <c r="D126" s="17">
        <v>60</v>
      </c>
    </row>
    <row r="127" spans="1:4" ht="33.75" customHeight="1">
      <c r="A127" s="7">
        <v>125</v>
      </c>
      <c r="B127" s="29" t="s">
        <v>2064</v>
      </c>
      <c r="C127" s="29" t="s">
        <v>2065</v>
      </c>
      <c r="D127" s="24">
        <v>98</v>
      </c>
    </row>
    <row r="128" spans="1:4" ht="33.75" customHeight="1">
      <c r="A128" s="11">
        <v>126</v>
      </c>
      <c r="B128" s="12" t="s">
        <v>2066</v>
      </c>
      <c r="C128" s="12" t="s">
        <v>2067</v>
      </c>
      <c r="D128" s="16">
        <v>400</v>
      </c>
    </row>
    <row r="129" spans="1:4" ht="33.75" customHeight="1">
      <c r="A129" s="7">
        <v>127</v>
      </c>
      <c r="B129" s="8" t="s">
        <v>2068</v>
      </c>
      <c r="C129" s="12" t="s">
        <v>2069</v>
      </c>
      <c r="D129" s="17">
        <v>450</v>
      </c>
    </row>
    <row r="130" spans="1:4" ht="33.75" customHeight="1">
      <c r="A130" s="11">
        <v>128</v>
      </c>
      <c r="B130" s="22" t="s">
        <v>2070</v>
      </c>
      <c r="C130" s="14" t="s">
        <v>2071</v>
      </c>
      <c r="D130" s="17">
        <v>1300</v>
      </c>
    </row>
    <row r="131" spans="1:4" ht="33.75" customHeight="1">
      <c r="A131" s="7">
        <v>129</v>
      </c>
      <c r="B131" s="22" t="s">
        <v>2070</v>
      </c>
      <c r="C131" s="14" t="s">
        <v>2072</v>
      </c>
      <c r="D131" s="17">
        <v>1700</v>
      </c>
    </row>
    <row r="132" spans="1:4" ht="33.75" customHeight="1">
      <c r="A132" s="11">
        <v>130</v>
      </c>
      <c r="B132" s="22" t="s">
        <v>2073</v>
      </c>
      <c r="C132" s="14" t="s">
        <v>2072</v>
      </c>
      <c r="D132" s="17">
        <v>3000</v>
      </c>
    </row>
    <row r="133" spans="1:4" ht="33.75" customHeight="1">
      <c r="A133" s="7">
        <v>131</v>
      </c>
      <c r="B133" s="22" t="s">
        <v>2073</v>
      </c>
      <c r="C133" s="14" t="s">
        <v>2074</v>
      </c>
      <c r="D133" s="16">
        <v>400</v>
      </c>
    </row>
    <row r="134" spans="1:4" ht="33.75" customHeight="1">
      <c r="A134" s="11">
        <v>132</v>
      </c>
      <c r="B134" s="14" t="s">
        <v>2075</v>
      </c>
      <c r="C134" s="14" t="s">
        <v>2076</v>
      </c>
      <c r="D134" s="17">
        <v>150</v>
      </c>
    </row>
    <row r="135" spans="1:4" ht="33.75" customHeight="1">
      <c r="A135" s="7">
        <v>133</v>
      </c>
      <c r="B135" s="14" t="s">
        <v>2077</v>
      </c>
      <c r="C135" s="14" t="s">
        <v>2078</v>
      </c>
      <c r="D135" s="17">
        <v>150</v>
      </c>
    </row>
    <row r="136" spans="1:4" ht="33.75" customHeight="1">
      <c r="A136" s="11">
        <v>134</v>
      </c>
      <c r="B136" s="14" t="s">
        <v>2079</v>
      </c>
      <c r="C136" s="14" t="s">
        <v>2080</v>
      </c>
      <c r="D136" s="17">
        <v>80</v>
      </c>
    </row>
    <row r="137" spans="1:4" ht="33.75" customHeight="1">
      <c r="A137" s="7">
        <v>135</v>
      </c>
      <c r="B137" s="14" t="s">
        <v>2081</v>
      </c>
      <c r="C137" s="14" t="s">
        <v>2082</v>
      </c>
      <c r="D137" s="17">
        <v>20</v>
      </c>
    </row>
    <row r="138" spans="1:4" ht="33.75" customHeight="1">
      <c r="A138" s="11">
        <v>136</v>
      </c>
      <c r="B138" s="8" t="s">
        <v>2083</v>
      </c>
      <c r="C138" s="12" t="s">
        <v>2084</v>
      </c>
      <c r="D138" s="17">
        <v>100</v>
      </c>
    </row>
    <row r="139" spans="1:4" ht="33.75" customHeight="1">
      <c r="A139" s="7">
        <v>137</v>
      </c>
      <c r="B139" s="8" t="s">
        <v>2083</v>
      </c>
      <c r="C139" s="12" t="s">
        <v>2085</v>
      </c>
      <c r="D139" s="17">
        <v>221</v>
      </c>
    </row>
    <row r="140" spans="1:4" ht="33.75" customHeight="1">
      <c r="A140" s="11">
        <v>138</v>
      </c>
      <c r="B140" s="12" t="s">
        <v>2086</v>
      </c>
      <c r="C140" s="12" t="s">
        <v>2087</v>
      </c>
      <c r="D140" s="17">
        <v>20</v>
      </c>
    </row>
    <row r="141" spans="1:4" ht="33.75" customHeight="1">
      <c r="A141" s="7">
        <v>139</v>
      </c>
      <c r="B141" s="8" t="s">
        <v>2088</v>
      </c>
      <c r="C141" s="12" t="s">
        <v>2089</v>
      </c>
      <c r="D141" s="17">
        <v>20</v>
      </c>
    </row>
    <row r="142" spans="1:4" ht="33.75" customHeight="1">
      <c r="A142" s="11">
        <v>140</v>
      </c>
      <c r="B142" s="8" t="s">
        <v>2088</v>
      </c>
      <c r="C142" s="12" t="s">
        <v>2090</v>
      </c>
      <c r="D142" s="17">
        <v>8.5</v>
      </c>
    </row>
    <row r="143" spans="1:4" ht="33.75" customHeight="1">
      <c r="A143" s="7">
        <v>141</v>
      </c>
      <c r="B143" s="8" t="s">
        <v>2091</v>
      </c>
      <c r="C143" s="12" t="s">
        <v>2092</v>
      </c>
      <c r="D143" s="17">
        <v>10</v>
      </c>
    </row>
    <row r="144" spans="1:4" ht="33.75" customHeight="1">
      <c r="A144" s="11">
        <v>142</v>
      </c>
      <c r="B144" s="8" t="s">
        <v>2091</v>
      </c>
      <c r="C144" s="12" t="s">
        <v>2093</v>
      </c>
      <c r="D144" s="17">
        <v>10</v>
      </c>
    </row>
    <row r="145" spans="1:4" ht="33.75" customHeight="1">
      <c r="A145" s="7">
        <v>143</v>
      </c>
      <c r="B145" s="8" t="s">
        <v>2094</v>
      </c>
      <c r="C145" s="12" t="s">
        <v>2095</v>
      </c>
      <c r="D145" s="17">
        <v>40</v>
      </c>
    </row>
    <row r="146" spans="1:4" ht="33.75" customHeight="1">
      <c r="A146" s="11">
        <v>144</v>
      </c>
      <c r="B146" s="8" t="s">
        <v>2094</v>
      </c>
      <c r="C146" s="12" t="s">
        <v>2096</v>
      </c>
      <c r="D146" s="17">
        <v>90</v>
      </c>
    </row>
    <row r="147" spans="1:4" ht="33.75" customHeight="1">
      <c r="A147" s="7">
        <v>145</v>
      </c>
      <c r="B147" s="12" t="s">
        <v>2097</v>
      </c>
      <c r="C147" s="12" t="s">
        <v>2098</v>
      </c>
      <c r="D147" s="17">
        <v>10</v>
      </c>
    </row>
    <row r="148" spans="1:4" ht="33.75" customHeight="1">
      <c r="A148" s="11">
        <v>146</v>
      </c>
      <c r="B148" s="28" t="s">
        <v>2099</v>
      </c>
      <c r="C148" s="29" t="s">
        <v>2100</v>
      </c>
      <c r="D148" s="24">
        <v>245</v>
      </c>
    </row>
    <row r="149" spans="1:4" ht="33.75" customHeight="1">
      <c r="A149" s="7">
        <v>147</v>
      </c>
      <c r="B149" s="28" t="s">
        <v>2099</v>
      </c>
      <c r="C149" s="29" t="s">
        <v>2101</v>
      </c>
      <c r="D149" s="24">
        <v>20</v>
      </c>
    </row>
    <row r="150" spans="1:4" ht="33.75" customHeight="1">
      <c r="A150" s="11">
        <v>148</v>
      </c>
      <c r="B150" s="8" t="s">
        <v>2102</v>
      </c>
      <c r="C150" s="12" t="s">
        <v>2103</v>
      </c>
      <c r="D150" s="17">
        <v>149</v>
      </c>
    </row>
    <row r="151" spans="1:4" ht="33.75" customHeight="1">
      <c r="A151" s="7">
        <v>149</v>
      </c>
      <c r="B151" s="8" t="s">
        <v>2102</v>
      </c>
      <c r="C151" s="12" t="s">
        <v>2104</v>
      </c>
      <c r="D151" s="17">
        <v>80</v>
      </c>
    </row>
    <row r="152" spans="1:4" ht="33.75" customHeight="1">
      <c r="A152" s="11">
        <v>150</v>
      </c>
      <c r="B152" s="8" t="s">
        <v>2105</v>
      </c>
      <c r="C152" s="9" t="s">
        <v>2106</v>
      </c>
      <c r="D152" s="13">
        <v>20</v>
      </c>
    </row>
    <row r="153" spans="1:4" ht="33.75" customHeight="1">
      <c r="A153" s="7">
        <v>151</v>
      </c>
      <c r="B153" s="8" t="s">
        <v>2107</v>
      </c>
      <c r="C153" s="12" t="s">
        <v>2108</v>
      </c>
      <c r="D153" s="17">
        <v>10</v>
      </c>
    </row>
    <row r="154" spans="1:4" ht="33.75" customHeight="1">
      <c r="A154" s="11">
        <v>152</v>
      </c>
      <c r="B154" s="8" t="s">
        <v>2107</v>
      </c>
      <c r="C154" s="12" t="s">
        <v>2109</v>
      </c>
      <c r="D154" s="17">
        <v>10</v>
      </c>
    </row>
    <row r="155" spans="1:4" ht="33.75" customHeight="1">
      <c r="A155" s="7">
        <v>153</v>
      </c>
      <c r="B155" s="12" t="s">
        <v>2110</v>
      </c>
      <c r="C155" s="12" t="s">
        <v>2111</v>
      </c>
      <c r="D155" s="17">
        <v>30</v>
      </c>
    </row>
    <row r="156" spans="1:4" ht="33.75" customHeight="1">
      <c r="A156" s="11">
        <v>154</v>
      </c>
      <c r="B156" s="12" t="s">
        <v>2112</v>
      </c>
      <c r="C156" s="12" t="s">
        <v>2113</v>
      </c>
      <c r="D156" s="17">
        <v>115</v>
      </c>
    </row>
    <row r="157" spans="1:4" ht="33.75" customHeight="1">
      <c r="A157" s="7">
        <v>155</v>
      </c>
      <c r="B157" s="8" t="s">
        <v>2114</v>
      </c>
      <c r="C157" s="12" t="s">
        <v>2115</v>
      </c>
      <c r="D157" s="17">
        <v>248</v>
      </c>
    </row>
    <row r="158" spans="1:4" ht="33.75" customHeight="1">
      <c r="A158" s="11">
        <v>156</v>
      </c>
      <c r="B158" s="8" t="s">
        <v>2116</v>
      </c>
      <c r="C158" s="12" t="s">
        <v>2117</v>
      </c>
      <c r="D158" s="17">
        <v>232</v>
      </c>
    </row>
    <row r="159" spans="1:4" ht="33.75" customHeight="1">
      <c r="A159" s="7">
        <v>157</v>
      </c>
      <c r="B159" s="8" t="s">
        <v>2116</v>
      </c>
      <c r="C159" s="12" t="s">
        <v>2118</v>
      </c>
      <c r="D159" s="17">
        <v>28</v>
      </c>
    </row>
    <row r="160" spans="1:4" ht="33.75" customHeight="1">
      <c r="A160" s="11">
        <v>158</v>
      </c>
      <c r="B160" s="8" t="s">
        <v>2119</v>
      </c>
      <c r="C160" s="12" t="s">
        <v>2120</v>
      </c>
      <c r="D160" s="17">
        <v>140</v>
      </c>
    </row>
    <row r="161" spans="1:4" ht="33.75" customHeight="1">
      <c r="A161" s="7">
        <v>159</v>
      </c>
      <c r="B161" s="8" t="s">
        <v>2119</v>
      </c>
      <c r="C161" s="12" t="s">
        <v>2121</v>
      </c>
      <c r="D161" s="17">
        <v>60</v>
      </c>
    </row>
    <row r="162" spans="1:4" ht="33.75" customHeight="1">
      <c r="A162" s="11">
        <v>160</v>
      </c>
      <c r="B162" s="8" t="s">
        <v>2122</v>
      </c>
      <c r="C162" s="12" t="s">
        <v>2123</v>
      </c>
      <c r="D162" s="13">
        <v>200</v>
      </c>
    </row>
    <row r="163" spans="1:4" ht="33.75" customHeight="1">
      <c r="A163" s="7">
        <v>161</v>
      </c>
      <c r="B163" s="8" t="s">
        <v>2122</v>
      </c>
      <c r="C163" s="12" t="s">
        <v>2124</v>
      </c>
      <c r="D163" s="13">
        <v>15</v>
      </c>
    </row>
    <row r="164" spans="1:4" ht="33.75" customHeight="1">
      <c r="A164" s="11">
        <v>162</v>
      </c>
      <c r="B164" s="12" t="s">
        <v>2125</v>
      </c>
      <c r="C164" s="12" t="s">
        <v>2126</v>
      </c>
      <c r="D164" s="13">
        <v>5</v>
      </c>
    </row>
    <row r="165" spans="1:4" ht="33.75" customHeight="1">
      <c r="A165" s="7">
        <v>163</v>
      </c>
      <c r="B165" s="12" t="s">
        <v>2127</v>
      </c>
      <c r="C165" s="12" t="s">
        <v>2128</v>
      </c>
      <c r="D165" s="18">
        <v>20</v>
      </c>
    </row>
    <row r="166" spans="1:4" ht="33.75" customHeight="1">
      <c r="A166" s="11">
        <v>164</v>
      </c>
      <c r="B166" s="8" t="s">
        <v>2129</v>
      </c>
      <c r="C166" s="12" t="s">
        <v>2130</v>
      </c>
      <c r="D166" s="13">
        <v>65</v>
      </c>
    </row>
    <row r="167" spans="1:4" ht="33.75" customHeight="1">
      <c r="A167" s="7">
        <v>165</v>
      </c>
      <c r="B167" s="8" t="s">
        <v>2129</v>
      </c>
      <c r="C167" s="12" t="s">
        <v>2131</v>
      </c>
      <c r="D167" s="13">
        <v>6</v>
      </c>
    </row>
    <row r="168" spans="1:4" ht="33.75" customHeight="1">
      <c r="A168" s="11">
        <v>166</v>
      </c>
      <c r="B168" s="8" t="s">
        <v>2132</v>
      </c>
      <c r="C168" s="12" t="s">
        <v>2133</v>
      </c>
      <c r="D168" s="13">
        <v>120</v>
      </c>
    </row>
    <row r="169" spans="1:4" ht="33.75" customHeight="1">
      <c r="A169" s="7">
        <v>167</v>
      </c>
      <c r="B169" s="8" t="s">
        <v>2132</v>
      </c>
      <c r="C169" s="12" t="s">
        <v>2134</v>
      </c>
      <c r="D169" s="13">
        <v>280</v>
      </c>
    </row>
    <row r="170" spans="1:4" ht="33.75" customHeight="1">
      <c r="A170" s="11">
        <v>168</v>
      </c>
      <c r="B170" s="8" t="s">
        <v>2135</v>
      </c>
      <c r="C170" s="9" t="s">
        <v>2136</v>
      </c>
      <c r="D170" s="13">
        <v>20</v>
      </c>
    </row>
    <row r="171" spans="1:4" ht="33.75" customHeight="1">
      <c r="A171" s="7">
        <v>169</v>
      </c>
      <c r="B171" s="8" t="s">
        <v>2135</v>
      </c>
      <c r="C171" s="12" t="s">
        <v>2137</v>
      </c>
      <c r="D171" s="13">
        <v>11</v>
      </c>
    </row>
    <row r="172" spans="1:4" ht="33.75" customHeight="1">
      <c r="A172" s="11">
        <v>170</v>
      </c>
      <c r="B172" s="8" t="s">
        <v>2138</v>
      </c>
      <c r="C172" s="9" t="s">
        <v>2139</v>
      </c>
      <c r="D172" s="13">
        <v>151</v>
      </c>
    </row>
    <row r="173" spans="1:4" ht="33.75" customHeight="1">
      <c r="A173" s="7">
        <v>171</v>
      </c>
      <c r="B173" s="8" t="s">
        <v>2138</v>
      </c>
      <c r="C173" s="9" t="s">
        <v>2140</v>
      </c>
      <c r="D173" s="13">
        <v>174</v>
      </c>
    </row>
    <row r="174" spans="1:4" ht="33.75" customHeight="1">
      <c r="A174" s="11">
        <v>172</v>
      </c>
      <c r="B174" s="12" t="s">
        <v>2141</v>
      </c>
      <c r="C174" s="12" t="s">
        <v>2142</v>
      </c>
      <c r="D174" s="13">
        <v>10</v>
      </c>
    </row>
    <row r="175" spans="1:4" ht="33.75" customHeight="1">
      <c r="A175" s="7">
        <v>173</v>
      </c>
      <c r="B175" s="8" t="s">
        <v>2143</v>
      </c>
      <c r="C175" s="12" t="s">
        <v>2144</v>
      </c>
      <c r="D175" s="13">
        <v>63</v>
      </c>
    </row>
    <row r="176" spans="1:4" ht="33.75" customHeight="1">
      <c r="A176" s="11">
        <v>174</v>
      </c>
      <c r="B176" s="8" t="s">
        <v>2143</v>
      </c>
      <c r="C176" s="12" t="s">
        <v>2145</v>
      </c>
      <c r="D176" s="13">
        <v>1350</v>
      </c>
    </row>
    <row r="177" spans="1:4" ht="33.75" customHeight="1">
      <c r="A177" s="7">
        <v>175</v>
      </c>
      <c r="B177" s="8" t="s">
        <v>2143</v>
      </c>
      <c r="C177" s="12" t="s">
        <v>2146</v>
      </c>
      <c r="D177" s="13">
        <v>300</v>
      </c>
    </row>
    <row r="178" spans="1:4" ht="33.75" customHeight="1">
      <c r="A178" s="11">
        <v>176</v>
      </c>
      <c r="B178" s="8" t="s">
        <v>2147</v>
      </c>
      <c r="C178" s="9" t="s">
        <v>2148</v>
      </c>
      <c r="D178" s="18">
        <v>126</v>
      </c>
    </row>
    <row r="179" spans="1:4" ht="33.75" customHeight="1">
      <c r="A179" s="7">
        <v>177</v>
      </c>
      <c r="B179" s="8" t="s">
        <v>2147</v>
      </c>
      <c r="C179" s="12" t="s">
        <v>2149</v>
      </c>
      <c r="D179" s="13">
        <v>180</v>
      </c>
    </row>
    <row r="180" spans="1:4" ht="33.75" customHeight="1">
      <c r="A180" s="11">
        <v>178</v>
      </c>
      <c r="B180" s="8" t="s">
        <v>2150</v>
      </c>
      <c r="C180" s="12" t="s">
        <v>2151</v>
      </c>
      <c r="D180" s="13">
        <v>30</v>
      </c>
    </row>
    <row r="181" spans="1:4" ht="33.75" customHeight="1">
      <c r="A181" s="7">
        <v>179</v>
      </c>
      <c r="B181" s="8" t="s">
        <v>2150</v>
      </c>
      <c r="C181" s="12" t="s">
        <v>2152</v>
      </c>
      <c r="D181" s="13">
        <v>20</v>
      </c>
    </row>
    <row r="182" spans="1:4" ht="33.75" customHeight="1">
      <c r="A182" s="11">
        <v>180</v>
      </c>
      <c r="B182" s="12" t="s">
        <v>2153</v>
      </c>
      <c r="C182" s="12" t="s">
        <v>2154</v>
      </c>
      <c r="D182" s="13">
        <v>30</v>
      </c>
    </row>
    <row r="183" spans="1:4" ht="33.75" customHeight="1">
      <c r="A183" s="7">
        <v>181</v>
      </c>
      <c r="B183" s="12" t="s">
        <v>2155</v>
      </c>
      <c r="C183" s="12" t="s">
        <v>2156</v>
      </c>
      <c r="D183" s="13">
        <v>550</v>
      </c>
    </row>
    <row r="184" spans="1:4" ht="33.75" customHeight="1">
      <c r="A184" s="11">
        <v>182</v>
      </c>
      <c r="B184" s="30" t="s">
        <v>2157</v>
      </c>
      <c r="C184" s="12" t="s">
        <v>2158</v>
      </c>
      <c r="D184" s="13">
        <v>20</v>
      </c>
    </row>
    <row r="185" spans="1:4" ht="33.75" customHeight="1">
      <c r="A185" s="7">
        <v>183</v>
      </c>
      <c r="B185" s="30" t="s">
        <v>2157</v>
      </c>
      <c r="C185" s="12" t="s">
        <v>2159</v>
      </c>
      <c r="D185" s="13">
        <v>10</v>
      </c>
    </row>
    <row r="186" spans="1:4" ht="33.75" customHeight="1">
      <c r="A186" s="11">
        <v>184</v>
      </c>
      <c r="B186" s="31" t="s">
        <v>2160</v>
      </c>
      <c r="C186" s="29" t="s">
        <v>2161</v>
      </c>
      <c r="D186" s="32">
        <v>25</v>
      </c>
    </row>
    <row r="187" spans="1:4" ht="33.75" customHeight="1">
      <c r="A187" s="7">
        <v>185</v>
      </c>
      <c r="B187" s="12" t="s">
        <v>2162</v>
      </c>
      <c r="C187" s="12" t="s">
        <v>2163</v>
      </c>
      <c r="D187" s="13">
        <v>30</v>
      </c>
    </row>
    <row r="188" spans="1:4" ht="33.75" customHeight="1">
      <c r="A188" s="11">
        <v>186</v>
      </c>
      <c r="B188" s="12" t="s">
        <v>2164</v>
      </c>
      <c r="C188" s="12" t="s">
        <v>2165</v>
      </c>
      <c r="D188" s="13">
        <v>200</v>
      </c>
    </row>
    <row r="189" spans="1:4" ht="33.75" customHeight="1">
      <c r="A189" s="7">
        <v>187</v>
      </c>
      <c r="B189" s="12" t="s">
        <v>2166</v>
      </c>
      <c r="C189" s="12" t="s">
        <v>2167</v>
      </c>
      <c r="D189" s="13">
        <v>35</v>
      </c>
    </row>
    <row r="190" spans="1:4" ht="33.75" customHeight="1">
      <c r="A190" s="11">
        <v>188</v>
      </c>
      <c r="B190" s="22" t="s">
        <v>2168</v>
      </c>
      <c r="C190" s="14" t="s">
        <v>2169</v>
      </c>
      <c r="D190" s="18">
        <v>510</v>
      </c>
    </row>
    <row r="191" spans="1:4" ht="33.75" customHeight="1">
      <c r="A191" s="7">
        <v>189</v>
      </c>
      <c r="B191" s="22" t="s">
        <v>2168</v>
      </c>
      <c r="C191" s="14" t="s">
        <v>2170</v>
      </c>
      <c r="D191" s="13">
        <v>200</v>
      </c>
    </row>
    <row r="192" spans="1:4" ht="33.75" customHeight="1">
      <c r="A192" s="11">
        <v>190</v>
      </c>
      <c r="B192" s="19" t="s">
        <v>2171</v>
      </c>
      <c r="C192" s="12" t="s">
        <v>2172</v>
      </c>
      <c r="D192" s="13">
        <v>32</v>
      </c>
    </row>
    <row r="193" spans="1:4" ht="33.75" customHeight="1">
      <c r="A193" s="7">
        <v>191</v>
      </c>
      <c r="B193" s="19" t="s">
        <v>2173</v>
      </c>
      <c r="C193" s="12" t="s">
        <v>2174</v>
      </c>
      <c r="D193" s="18">
        <v>35</v>
      </c>
    </row>
    <row r="194" spans="1:4" ht="33.75" customHeight="1">
      <c r="A194" s="11">
        <v>192</v>
      </c>
      <c r="B194" s="19"/>
      <c r="C194" s="12" t="s">
        <v>2175</v>
      </c>
      <c r="D194" s="13">
        <v>20</v>
      </c>
    </row>
    <row r="195" spans="1:4" ht="33.75" customHeight="1">
      <c r="A195" s="7">
        <v>193</v>
      </c>
      <c r="B195" s="12" t="s">
        <v>2176</v>
      </c>
      <c r="C195" s="12" t="s">
        <v>2177</v>
      </c>
      <c r="D195" s="13">
        <v>50</v>
      </c>
    </row>
    <row r="196" spans="1:4" ht="33.75" customHeight="1">
      <c r="A196" s="11">
        <v>194</v>
      </c>
      <c r="B196" s="12" t="s">
        <v>2178</v>
      </c>
      <c r="C196" s="14" t="s">
        <v>2179</v>
      </c>
      <c r="D196" s="13">
        <v>100</v>
      </c>
    </row>
    <row r="197" spans="1:4" ht="33.75" customHeight="1">
      <c r="A197" s="7">
        <v>195</v>
      </c>
      <c r="B197" s="12" t="s">
        <v>2180</v>
      </c>
      <c r="C197" s="9" t="s">
        <v>2179</v>
      </c>
      <c r="D197" s="17">
        <v>68</v>
      </c>
    </row>
    <row r="198" spans="1:4" ht="33.75" customHeight="1">
      <c r="A198" s="11">
        <v>196</v>
      </c>
      <c r="B198" s="33" t="s">
        <v>2181</v>
      </c>
      <c r="C198" s="12" t="s">
        <v>2182</v>
      </c>
      <c r="D198" s="18">
        <v>137</v>
      </c>
    </row>
    <row r="199" spans="1:4" ht="33.75" customHeight="1">
      <c r="A199" s="7">
        <v>197</v>
      </c>
      <c r="B199" s="33" t="s">
        <v>2181</v>
      </c>
      <c r="C199" s="12" t="s">
        <v>2183</v>
      </c>
      <c r="D199" s="13">
        <v>65</v>
      </c>
    </row>
    <row r="200" spans="1:4" ht="33.75" customHeight="1">
      <c r="A200" s="11">
        <v>198</v>
      </c>
      <c r="B200" s="8" t="s">
        <v>2184</v>
      </c>
      <c r="C200" s="12" t="s">
        <v>2185</v>
      </c>
      <c r="D200" s="13">
        <v>100</v>
      </c>
    </row>
    <row r="201" spans="1:4" ht="33.75" customHeight="1">
      <c r="A201" s="7">
        <v>199</v>
      </c>
      <c r="B201" s="8" t="s">
        <v>2184</v>
      </c>
      <c r="C201" s="12" t="s">
        <v>2186</v>
      </c>
      <c r="D201" s="13">
        <v>32</v>
      </c>
    </row>
    <row r="202" spans="1:4" ht="33.75" customHeight="1">
      <c r="A202" s="11">
        <v>200</v>
      </c>
      <c r="B202" s="12" t="s">
        <v>2187</v>
      </c>
      <c r="C202" s="12" t="s">
        <v>2188</v>
      </c>
      <c r="D202" s="13">
        <v>40</v>
      </c>
    </row>
    <row r="203" spans="1:4" ht="33.75" customHeight="1">
      <c r="A203" s="7">
        <v>201</v>
      </c>
      <c r="B203" s="8" t="s">
        <v>2189</v>
      </c>
      <c r="C203" s="12" t="s">
        <v>2190</v>
      </c>
      <c r="D203" s="13">
        <v>20</v>
      </c>
    </row>
    <row r="204" spans="1:4" ht="33.75" customHeight="1">
      <c r="A204" s="11">
        <v>202</v>
      </c>
      <c r="B204" s="8" t="s">
        <v>2189</v>
      </c>
      <c r="C204" s="12" t="s">
        <v>2191</v>
      </c>
      <c r="D204" s="17">
        <v>80</v>
      </c>
    </row>
    <row r="205" spans="1:4" ht="33.75" customHeight="1">
      <c r="A205" s="7">
        <v>203</v>
      </c>
      <c r="B205" s="8" t="s">
        <v>2192</v>
      </c>
      <c r="C205" s="12" t="s">
        <v>2193</v>
      </c>
      <c r="D205" s="13">
        <v>60</v>
      </c>
    </row>
    <row r="206" spans="1:4" ht="33.75" customHeight="1">
      <c r="A206" s="11">
        <v>204</v>
      </c>
      <c r="B206" s="8" t="s">
        <v>2192</v>
      </c>
      <c r="C206" s="19" t="s">
        <v>2194</v>
      </c>
      <c r="D206" s="13">
        <v>75</v>
      </c>
    </row>
    <row r="207" spans="1:4" ht="33.75" customHeight="1">
      <c r="A207" s="7">
        <v>205</v>
      </c>
      <c r="B207" s="30" t="s">
        <v>2195</v>
      </c>
      <c r="C207" s="19" t="s">
        <v>2196</v>
      </c>
      <c r="D207" s="13">
        <v>50</v>
      </c>
    </row>
    <row r="208" spans="1:4" ht="33.75" customHeight="1">
      <c r="A208" s="11">
        <v>206</v>
      </c>
      <c r="B208" s="30" t="s">
        <v>2195</v>
      </c>
      <c r="C208" s="19" t="s">
        <v>2197</v>
      </c>
      <c r="D208" s="13">
        <v>50</v>
      </c>
    </row>
    <row r="209" spans="1:4" ht="33.75" customHeight="1">
      <c r="A209" s="7">
        <v>207</v>
      </c>
      <c r="B209" s="29" t="s">
        <v>2198</v>
      </c>
      <c r="C209" s="29" t="s">
        <v>2199</v>
      </c>
      <c r="D209" s="32">
        <v>40</v>
      </c>
    </row>
    <row r="210" spans="1:4" ht="33.75" customHeight="1">
      <c r="A210" s="11">
        <v>208</v>
      </c>
      <c r="B210" s="8" t="s">
        <v>2200</v>
      </c>
      <c r="C210" s="12" t="s">
        <v>2201</v>
      </c>
      <c r="D210" s="13">
        <v>68</v>
      </c>
    </row>
    <row r="211" spans="1:4" ht="33.75" customHeight="1">
      <c r="A211" s="7">
        <v>209</v>
      </c>
      <c r="B211" s="8" t="s">
        <v>2200</v>
      </c>
      <c r="C211" s="12" t="s">
        <v>2202</v>
      </c>
      <c r="D211" s="13">
        <v>20</v>
      </c>
    </row>
    <row r="212" spans="1:4" ht="33.75" customHeight="1">
      <c r="A212" s="11">
        <v>210</v>
      </c>
      <c r="B212" s="19" t="s">
        <v>2203</v>
      </c>
      <c r="C212" s="12" t="s">
        <v>2204</v>
      </c>
      <c r="D212" s="13">
        <v>3428</v>
      </c>
    </row>
    <row r="213" spans="1:4" ht="33.75" customHeight="1">
      <c r="A213" s="7">
        <v>211</v>
      </c>
      <c r="B213" s="8" t="s">
        <v>2205</v>
      </c>
      <c r="C213" s="12" t="s">
        <v>2206</v>
      </c>
      <c r="D213" s="18">
        <v>700</v>
      </c>
    </row>
    <row r="214" spans="1:4" ht="33.75" customHeight="1">
      <c r="A214" s="11">
        <v>212</v>
      </c>
      <c r="B214" s="8" t="s">
        <v>2205</v>
      </c>
      <c r="C214" s="12" t="s">
        <v>2207</v>
      </c>
      <c r="D214" s="18">
        <v>300</v>
      </c>
    </row>
    <row r="215" spans="1:4" ht="33.75" customHeight="1">
      <c r="A215" s="7">
        <v>213</v>
      </c>
      <c r="B215" s="8" t="s">
        <v>2208</v>
      </c>
      <c r="C215" s="12" t="s">
        <v>2209</v>
      </c>
      <c r="D215" s="17">
        <v>10</v>
      </c>
    </row>
    <row r="216" spans="1:4" ht="33.75" customHeight="1">
      <c r="A216" s="11">
        <v>214</v>
      </c>
      <c r="B216" s="8" t="s">
        <v>2208</v>
      </c>
      <c r="C216" s="12" t="s">
        <v>2210</v>
      </c>
      <c r="D216" s="17">
        <v>15</v>
      </c>
    </row>
    <row r="217" spans="1:4" ht="33.75" customHeight="1">
      <c r="A217" s="7">
        <v>215</v>
      </c>
      <c r="B217" s="12" t="s">
        <v>2211</v>
      </c>
      <c r="C217" s="12" t="s">
        <v>2212</v>
      </c>
      <c r="D217" s="17">
        <v>25</v>
      </c>
    </row>
    <row r="218" spans="1:4" ht="33.75" customHeight="1">
      <c r="A218" s="11">
        <v>216</v>
      </c>
      <c r="B218" s="12" t="s">
        <v>2213</v>
      </c>
      <c r="C218" s="12" t="s">
        <v>2214</v>
      </c>
      <c r="D218" s="17">
        <v>100</v>
      </c>
    </row>
    <row r="219" spans="1:4" ht="33.75" customHeight="1">
      <c r="A219" s="7">
        <v>217</v>
      </c>
      <c r="B219" s="12" t="s">
        <v>2215</v>
      </c>
      <c r="C219" s="12" t="s">
        <v>2216</v>
      </c>
      <c r="D219" s="17">
        <v>100</v>
      </c>
    </row>
    <row r="220" spans="1:4" ht="33.75" customHeight="1">
      <c r="A220" s="11">
        <v>218</v>
      </c>
      <c r="B220" s="12" t="s">
        <v>2217</v>
      </c>
      <c r="C220" s="12" t="s">
        <v>2218</v>
      </c>
      <c r="D220" s="17">
        <v>5</v>
      </c>
    </row>
    <row r="221" spans="1:4" ht="33.75" customHeight="1">
      <c r="A221" s="7">
        <v>219</v>
      </c>
      <c r="B221" s="8" t="s">
        <v>2219</v>
      </c>
      <c r="C221" s="12" t="s">
        <v>2220</v>
      </c>
      <c r="D221" s="13">
        <v>180</v>
      </c>
    </row>
    <row r="222" spans="1:4" ht="33.75" customHeight="1">
      <c r="A222" s="11">
        <v>220</v>
      </c>
      <c r="B222" s="8" t="s">
        <v>2219</v>
      </c>
      <c r="C222" s="12" t="s">
        <v>2221</v>
      </c>
      <c r="D222" s="13">
        <v>250</v>
      </c>
    </row>
    <row r="223" spans="1:4" ht="33.75" customHeight="1">
      <c r="A223" s="7">
        <v>221</v>
      </c>
      <c r="B223" s="8" t="s">
        <v>2219</v>
      </c>
      <c r="C223" s="12" t="s">
        <v>2222</v>
      </c>
      <c r="D223" s="13">
        <v>87</v>
      </c>
    </row>
    <row r="224" spans="1:4" ht="33.75" customHeight="1">
      <c r="A224" s="11">
        <v>222</v>
      </c>
      <c r="B224" s="8" t="s">
        <v>2223</v>
      </c>
      <c r="C224" s="12" t="s">
        <v>2224</v>
      </c>
      <c r="D224" s="13">
        <v>80</v>
      </c>
    </row>
    <row r="225" spans="1:4" ht="33.75" customHeight="1">
      <c r="A225" s="7">
        <v>223</v>
      </c>
      <c r="B225" s="8" t="s">
        <v>2223</v>
      </c>
      <c r="C225" s="9" t="s">
        <v>2225</v>
      </c>
      <c r="D225" s="13">
        <v>30</v>
      </c>
    </row>
    <row r="226" spans="1:4" ht="33.75" customHeight="1">
      <c r="A226" s="11">
        <v>224</v>
      </c>
      <c r="B226" s="12" t="s">
        <v>2226</v>
      </c>
      <c r="C226" s="12" t="s">
        <v>2227</v>
      </c>
      <c r="D226" s="18">
        <v>100</v>
      </c>
    </row>
    <row r="227" spans="1:4" ht="33.75" customHeight="1">
      <c r="A227" s="7">
        <v>225</v>
      </c>
      <c r="B227" s="12" t="s">
        <v>2228</v>
      </c>
      <c r="C227" s="12" t="s">
        <v>2229</v>
      </c>
      <c r="D227" s="17">
        <v>392</v>
      </c>
    </row>
    <row r="228" spans="1:4" ht="33.75" customHeight="1">
      <c r="A228" s="11">
        <v>226</v>
      </c>
      <c r="B228" s="12" t="s">
        <v>2230</v>
      </c>
      <c r="C228" s="12" t="s">
        <v>2231</v>
      </c>
      <c r="D228" s="17">
        <v>60</v>
      </c>
    </row>
    <row r="229" spans="1:4" ht="33.75" customHeight="1">
      <c r="A229" s="7">
        <v>227</v>
      </c>
      <c r="B229" s="12" t="s">
        <v>2232</v>
      </c>
      <c r="C229" s="12" t="s">
        <v>2233</v>
      </c>
      <c r="D229" s="18">
        <v>6</v>
      </c>
    </row>
    <row r="230" spans="1:4" ht="33.75" customHeight="1">
      <c r="A230" s="11">
        <v>228</v>
      </c>
      <c r="B230" s="12" t="s">
        <v>2234</v>
      </c>
      <c r="C230" s="12" t="s">
        <v>2235</v>
      </c>
      <c r="D230" s="13">
        <v>196</v>
      </c>
    </row>
    <row r="231" spans="1:4" ht="33.75" customHeight="1">
      <c r="A231" s="7">
        <v>229</v>
      </c>
      <c r="B231" s="21" t="s">
        <v>2236</v>
      </c>
      <c r="C231" s="21" t="s">
        <v>2237</v>
      </c>
      <c r="D231" s="34">
        <v>20</v>
      </c>
    </row>
    <row r="232" spans="1:4" ht="33.75" customHeight="1">
      <c r="A232" s="11">
        <v>230</v>
      </c>
      <c r="B232" s="8" t="s">
        <v>2238</v>
      </c>
      <c r="C232" s="12" t="s">
        <v>2239</v>
      </c>
      <c r="D232" s="17">
        <v>40</v>
      </c>
    </row>
    <row r="233" spans="1:4" ht="33.75" customHeight="1">
      <c r="A233" s="7">
        <v>231</v>
      </c>
      <c r="B233" s="8" t="s">
        <v>2238</v>
      </c>
      <c r="C233" s="12" t="s">
        <v>2240</v>
      </c>
      <c r="D233" s="17">
        <v>10</v>
      </c>
    </row>
    <row r="234" spans="1:4" ht="33.75" customHeight="1">
      <c r="A234" s="11">
        <v>232</v>
      </c>
      <c r="B234" s="12" t="s">
        <v>2241</v>
      </c>
      <c r="C234" s="12" t="s">
        <v>2242</v>
      </c>
      <c r="D234" s="16">
        <v>10</v>
      </c>
    </row>
    <row r="235" spans="1:4" ht="33.75" customHeight="1">
      <c r="A235" s="7">
        <v>233</v>
      </c>
      <c r="B235" s="12" t="s">
        <v>2241</v>
      </c>
      <c r="C235" s="12" t="s">
        <v>2243</v>
      </c>
      <c r="D235" s="17">
        <v>10</v>
      </c>
    </row>
    <row r="236" spans="1:4" ht="33.75" customHeight="1">
      <c r="A236" s="11">
        <v>234</v>
      </c>
      <c r="B236" s="12" t="s">
        <v>2244</v>
      </c>
      <c r="C236" s="12" t="s">
        <v>2245</v>
      </c>
      <c r="D236" s="17">
        <v>5</v>
      </c>
    </row>
    <row r="237" spans="1:4" ht="33.75" customHeight="1">
      <c r="A237" s="7">
        <v>235</v>
      </c>
      <c r="B237" s="12" t="s">
        <v>2246</v>
      </c>
      <c r="C237" s="12" t="s">
        <v>2247</v>
      </c>
      <c r="D237" s="17">
        <v>5</v>
      </c>
    </row>
    <row r="238" spans="1:4" ht="33.75" customHeight="1">
      <c r="A238" s="11">
        <v>236</v>
      </c>
      <c r="B238" s="12" t="s">
        <v>2248</v>
      </c>
      <c r="C238" s="12" t="s">
        <v>2249</v>
      </c>
      <c r="D238" s="17">
        <v>60</v>
      </c>
    </row>
    <row r="239" spans="1:4" ht="33.75" customHeight="1">
      <c r="A239" s="7">
        <v>237</v>
      </c>
      <c r="B239" s="12" t="s">
        <v>2250</v>
      </c>
      <c r="C239" s="12" t="s">
        <v>2251</v>
      </c>
      <c r="D239" s="16">
        <v>90</v>
      </c>
    </row>
    <row r="240" spans="1:4" ht="33.75" customHeight="1">
      <c r="A240" s="11">
        <v>238</v>
      </c>
      <c r="B240" s="35" t="s">
        <v>2252</v>
      </c>
      <c r="C240" s="36" t="s">
        <v>2253</v>
      </c>
      <c r="D240" s="17">
        <v>10</v>
      </c>
    </row>
    <row r="241" spans="1:4" ht="33.75" customHeight="1">
      <c r="A241" s="7">
        <v>239</v>
      </c>
      <c r="B241" s="12" t="s">
        <v>2254</v>
      </c>
      <c r="C241" s="12" t="s">
        <v>2255</v>
      </c>
      <c r="D241" s="17">
        <v>5</v>
      </c>
    </row>
    <row r="242" spans="1:4" ht="33.75" customHeight="1">
      <c r="A242" s="11">
        <v>240</v>
      </c>
      <c r="B242" s="8" t="s">
        <v>2256</v>
      </c>
      <c r="C242" s="12" t="s">
        <v>2257</v>
      </c>
      <c r="D242" s="17">
        <v>10</v>
      </c>
    </row>
    <row r="243" spans="1:4" ht="33.75" customHeight="1">
      <c r="A243" s="7">
        <v>241</v>
      </c>
      <c r="B243" s="8" t="s">
        <v>2256</v>
      </c>
      <c r="C243" s="12" t="s">
        <v>2258</v>
      </c>
      <c r="D243" s="17">
        <v>8</v>
      </c>
    </row>
    <row r="244" spans="1:4" ht="33.75" customHeight="1">
      <c r="A244" s="11">
        <v>242</v>
      </c>
      <c r="B244" s="12" t="s">
        <v>2259</v>
      </c>
      <c r="C244" s="12" t="s">
        <v>2260</v>
      </c>
      <c r="D244" s="17">
        <v>10</v>
      </c>
    </row>
    <row r="245" spans="1:4" ht="33.75" customHeight="1">
      <c r="A245" s="7">
        <v>243</v>
      </c>
      <c r="B245" s="8" t="s">
        <v>2261</v>
      </c>
      <c r="C245" s="12" t="s">
        <v>2262</v>
      </c>
      <c r="D245" s="13">
        <v>90</v>
      </c>
    </row>
    <row r="246" spans="1:4" ht="33.75" customHeight="1">
      <c r="A246" s="11">
        <v>244</v>
      </c>
      <c r="B246" s="8" t="s">
        <v>2261</v>
      </c>
      <c r="C246" s="12" t="s">
        <v>2263</v>
      </c>
      <c r="D246" s="13">
        <v>100</v>
      </c>
    </row>
    <row r="247" spans="1:4" ht="33.75" customHeight="1">
      <c r="A247" s="7">
        <v>245</v>
      </c>
      <c r="B247" s="8" t="s">
        <v>2264</v>
      </c>
      <c r="C247" s="9" t="s">
        <v>2265</v>
      </c>
      <c r="D247" s="13">
        <v>150</v>
      </c>
    </row>
    <row r="248" spans="1:4" ht="33.75" customHeight="1">
      <c r="A248" s="11">
        <v>246</v>
      </c>
      <c r="B248" s="8" t="s">
        <v>2264</v>
      </c>
      <c r="C248" s="9" t="s">
        <v>2266</v>
      </c>
      <c r="D248" s="18">
        <v>50</v>
      </c>
    </row>
    <row r="249" spans="1:4" ht="33.75" customHeight="1">
      <c r="A249" s="7">
        <v>247</v>
      </c>
      <c r="B249" s="12" t="s">
        <v>2267</v>
      </c>
      <c r="C249" s="12" t="s">
        <v>2268</v>
      </c>
      <c r="D249" s="13">
        <v>60</v>
      </c>
    </row>
    <row r="250" spans="1:4" ht="33.75" customHeight="1">
      <c r="A250" s="11">
        <v>248</v>
      </c>
      <c r="B250" s="8" t="s">
        <v>2269</v>
      </c>
      <c r="C250" s="12" t="s">
        <v>2270</v>
      </c>
      <c r="D250" s="17">
        <v>288</v>
      </c>
    </row>
    <row r="251" spans="1:4" ht="33.75" customHeight="1">
      <c r="A251" s="7">
        <v>249</v>
      </c>
      <c r="B251" s="8" t="s">
        <v>2269</v>
      </c>
      <c r="C251" s="12" t="s">
        <v>2271</v>
      </c>
      <c r="D251" s="16">
        <v>210</v>
      </c>
    </row>
    <row r="252" spans="1:4" ht="33.75" customHeight="1">
      <c r="A252" s="11">
        <v>250</v>
      </c>
      <c r="B252" s="8" t="s">
        <v>2272</v>
      </c>
      <c r="C252" s="19" t="s">
        <v>2273</v>
      </c>
      <c r="D252" s="17">
        <v>64</v>
      </c>
    </row>
    <row r="253" spans="1:4" ht="33.75" customHeight="1">
      <c r="A253" s="7">
        <v>251</v>
      </c>
      <c r="B253" s="8" t="s">
        <v>2272</v>
      </c>
      <c r="C253" s="19" t="s">
        <v>2274</v>
      </c>
      <c r="D253" s="17">
        <v>80</v>
      </c>
    </row>
    <row r="254" spans="1:4" ht="33.75" customHeight="1">
      <c r="A254" s="11">
        <v>252</v>
      </c>
      <c r="B254" s="12" t="s">
        <v>2275</v>
      </c>
      <c r="C254" s="12" t="s">
        <v>2276</v>
      </c>
      <c r="D254" s="13">
        <v>290</v>
      </c>
    </row>
    <row r="255" spans="1:4" ht="33.75" customHeight="1">
      <c r="A255" s="7">
        <v>253</v>
      </c>
      <c r="B255" s="12" t="s">
        <v>2277</v>
      </c>
      <c r="C255" s="12" t="s">
        <v>2276</v>
      </c>
      <c r="D255" s="13">
        <v>270</v>
      </c>
    </row>
    <row r="256" spans="1:4" ht="33.75" customHeight="1">
      <c r="A256" s="11">
        <v>254</v>
      </c>
      <c r="B256" s="12" t="s">
        <v>2278</v>
      </c>
      <c r="C256" s="12" t="s">
        <v>2276</v>
      </c>
      <c r="D256" s="13">
        <v>145</v>
      </c>
    </row>
    <row r="257" spans="1:4" ht="33.75" customHeight="1">
      <c r="A257" s="7">
        <v>255</v>
      </c>
      <c r="B257" s="8" t="s">
        <v>2279</v>
      </c>
      <c r="C257" s="12" t="s">
        <v>2280</v>
      </c>
      <c r="D257" s="13">
        <v>35</v>
      </c>
    </row>
    <row r="258" spans="1:4" ht="33.75" customHeight="1">
      <c r="A258" s="11">
        <v>256</v>
      </c>
      <c r="B258" s="8" t="s">
        <v>2279</v>
      </c>
      <c r="C258" s="12" t="s">
        <v>2281</v>
      </c>
      <c r="D258" s="13">
        <v>15</v>
      </c>
    </row>
    <row r="259" spans="1:4" ht="33.75" customHeight="1">
      <c r="A259" s="7">
        <v>257</v>
      </c>
      <c r="B259" s="12" t="s">
        <v>2282</v>
      </c>
      <c r="C259" s="12" t="s">
        <v>2280</v>
      </c>
      <c r="D259" s="17">
        <v>30</v>
      </c>
    </row>
    <row r="260" spans="1:4" ht="33.75" customHeight="1">
      <c r="A260" s="11">
        <v>258</v>
      </c>
      <c r="B260" s="12" t="s">
        <v>2283</v>
      </c>
      <c r="C260" s="12" t="s">
        <v>2280</v>
      </c>
      <c r="D260" s="17">
        <v>30</v>
      </c>
    </row>
    <row r="261" spans="1:4" ht="33.75" customHeight="1">
      <c r="A261" s="7">
        <v>259</v>
      </c>
      <c r="B261" s="12" t="s">
        <v>2284</v>
      </c>
      <c r="C261" s="12" t="s">
        <v>2285</v>
      </c>
      <c r="D261" s="13">
        <v>80</v>
      </c>
    </row>
    <row r="262" spans="1:4" ht="33.75" customHeight="1">
      <c r="A262" s="11">
        <v>260</v>
      </c>
      <c r="B262" s="12" t="s">
        <v>2286</v>
      </c>
      <c r="C262" s="12" t="s">
        <v>2287</v>
      </c>
      <c r="D262" s="13">
        <v>55</v>
      </c>
    </row>
    <row r="263" spans="1:4" ht="33.75" customHeight="1">
      <c r="A263" s="7">
        <v>261</v>
      </c>
      <c r="B263" s="12" t="s">
        <v>2288</v>
      </c>
      <c r="C263" s="12" t="s">
        <v>2289</v>
      </c>
      <c r="D263" s="13">
        <v>70</v>
      </c>
    </row>
    <row r="264" spans="1:4" ht="33.75" customHeight="1">
      <c r="A264" s="11">
        <v>262</v>
      </c>
      <c r="B264" s="12" t="s">
        <v>2290</v>
      </c>
      <c r="C264" s="12" t="s">
        <v>2291</v>
      </c>
      <c r="D264" s="13">
        <v>90</v>
      </c>
    </row>
    <row r="265" spans="1:4" ht="33.75" customHeight="1">
      <c r="A265" s="7">
        <v>263</v>
      </c>
      <c r="B265" s="12" t="s">
        <v>2292</v>
      </c>
      <c r="C265" s="12" t="s">
        <v>2293</v>
      </c>
      <c r="D265" s="13">
        <v>24</v>
      </c>
    </row>
    <row r="266" spans="1:4" ht="33.75" customHeight="1">
      <c r="A266" s="11">
        <v>264</v>
      </c>
      <c r="B266" s="12" t="s">
        <v>2294</v>
      </c>
      <c r="C266" s="12" t="s">
        <v>2295</v>
      </c>
      <c r="D266" s="13">
        <v>200</v>
      </c>
    </row>
    <row r="267" spans="1:4" ht="33.75" customHeight="1">
      <c r="A267" s="7">
        <v>265</v>
      </c>
      <c r="B267" s="12"/>
      <c r="C267" s="12" t="s">
        <v>2296</v>
      </c>
      <c r="D267" s="13">
        <v>300</v>
      </c>
    </row>
    <row r="268" spans="1:4" ht="33.75" customHeight="1">
      <c r="A268" s="11">
        <v>266</v>
      </c>
      <c r="B268" s="12" t="s">
        <v>2297</v>
      </c>
      <c r="C268" s="12" t="s">
        <v>2298</v>
      </c>
      <c r="D268" s="13">
        <v>20</v>
      </c>
    </row>
    <row r="269" spans="1:4" ht="33.75" customHeight="1">
      <c r="A269" s="7">
        <v>267</v>
      </c>
      <c r="B269" s="8" t="s">
        <v>2299</v>
      </c>
      <c r="C269" s="12" t="s">
        <v>2300</v>
      </c>
      <c r="D269" s="17">
        <v>20</v>
      </c>
    </row>
    <row r="270" spans="1:4" ht="33.75" customHeight="1">
      <c r="A270" s="11">
        <v>268</v>
      </c>
      <c r="B270" s="12" t="s">
        <v>2301</v>
      </c>
      <c r="C270" s="12" t="s">
        <v>2302</v>
      </c>
      <c r="D270" s="16">
        <v>32</v>
      </c>
    </row>
    <row r="271" spans="1:4" ht="33.75" customHeight="1">
      <c r="A271" s="7">
        <v>269</v>
      </c>
      <c r="B271" s="8" t="s">
        <v>2303</v>
      </c>
      <c r="C271" s="12" t="s">
        <v>2130</v>
      </c>
      <c r="D271" s="17">
        <v>12</v>
      </c>
    </row>
    <row r="272" spans="1:4" ht="33.75" customHeight="1">
      <c r="A272" s="11">
        <v>270</v>
      </c>
      <c r="B272" s="8" t="s">
        <v>2303</v>
      </c>
      <c r="C272" s="12" t="s">
        <v>2304</v>
      </c>
      <c r="D272" s="17">
        <v>3</v>
      </c>
    </row>
    <row r="273" spans="1:4" ht="33.75" customHeight="1">
      <c r="A273" s="7">
        <v>271</v>
      </c>
      <c r="B273" s="12" t="s">
        <v>2305</v>
      </c>
      <c r="C273" s="12" t="s">
        <v>2306</v>
      </c>
      <c r="D273" s="17">
        <v>50</v>
      </c>
    </row>
    <row r="274" spans="1:4" ht="33.75" customHeight="1">
      <c r="A274" s="11">
        <v>272</v>
      </c>
      <c r="B274" s="8" t="s">
        <v>2307</v>
      </c>
      <c r="C274" s="12" t="s">
        <v>2308</v>
      </c>
      <c r="D274" s="17">
        <v>80</v>
      </c>
    </row>
    <row r="275" spans="1:4" ht="33.75" customHeight="1">
      <c r="A275" s="7">
        <v>273</v>
      </c>
      <c r="B275" s="8" t="s">
        <v>2307</v>
      </c>
      <c r="C275" s="12" t="s">
        <v>2309</v>
      </c>
      <c r="D275" s="16">
        <v>700</v>
      </c>
    </row>
    <row r="276" spans="1:4" ht="33.75" customHeight="1">
      <c r="A276" s="11">
        <v>274</v>
      </c>
      <c r="B276" s="8" t="s">
        <v>2307</v>
      </c>
      <c r="C276" s="12" t="s">
        <v>2310</v>
      </c>
      <c r="D276" s="17">
        <v>600</v>
      </c>
    </row>
    <row r="277" spans="1:4" ht="33.75" customHeight="1">
      <c r="A277" s="7">
        <v>275</v>
      </c>
      <c r="B277" s="8" t="s">
        <v>2311</v>
      </c>
      <c r="C277" s="12" t="s">
        <v>2312</v>
      </c>
      <c r="D277" s="17">
        <v>150</v>
      </c>
    </row>
    <row r="278" spans="1:4" ht="33.75" customHeight="1">
      <c r="A278" s="11">
        <v>276</v>
      </c>
      <c r="B278" s="8" t="s">
        <v>2313</v>
      </c>
      <c r="C278" s="12" t="s">
        <v>2314</v>
      </c>
      <c r="D278" s="17">
        <v>55</v>
      </c>
    </row>
    <row r="279" spans="1:4" ht="33.75" customHeight="1">
      <c r="A279" s="7">
        <v>277</v>
      </c>
      <c r="B279" s="8" t="s">
        <v>2313</v>
      </c>
      <c r="C279" s="12" t="s">
        <v>2315</v>
      </c>
      <c r="D279" s="17">
        <v>26</v>
      </c>
    </row>
    <row r="280" spans="1:4" ht="33.75" customHeight="1">
      <c r="A280" s="11">
        <v>278</v>
      </c>
      <c r="B280" s="8" t="s">
        <v>2316</v>
      </c>
      <c r="C280" s="12" t="s">
        <v>2317</v>
      </c>
      <c r="D280" s="18">
        <v>100</v>
      </c>
    </row>
    <row r="281" spans="1:4" ht="33.75" customHeight="1">
      <c r="A281" s="7">
        <v>279</v>
      </c>
      <c r="B281" s="8" t="s">
        <v>2316</v>
      </c>
      <c r="C281" s="12" t="s">
        <v>2318</v>
      </c>
      <c r="D281" s="13">
        <v>80</v>
      </c>
    </row>
  </sheetData>
  <sheetProtection/>
  <autoFilter ref="A2:D281"/>
  <mergeCells count="3">
    <mergeCell ref="A1:D1"/>
    <mergeCell ref="B193:B194"/>
    <mergeCell ref="B266:B2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B35"/>
  <sheetViews>
    <sheetView workbookViewId="0" topLeftCell="A1">
      <selection activeCell="A11" sqref="A11"/>
    </sheetView>
  </sheetViews>
  <sheetFormatPr defaultColWidth="9.00390625" defaultRowHeight="14.25"/>
  <cols>
    <col min="1" max="1" width="40.625" style="0" customWidth="1"/>
    <col min="2" max="2" width="25.625" style="0" customWidth="1"/>
  </cols>
  <sheetData>
    <row r="1" ht="15">
      <c r="A1" s="96" t="s">
        <v>82</v>
      </c>
    </row>
    <row r="2" spans="1:2" ht="46.5" customHeight="1">
      <c r="A2" s="98" t="s">
        <v>83</v>
      </c>
      <c r="B2" s="98"/>
    </row>
    <row r="3" spans="1:2" ht="15">
      <c r="A3" s="194"/>
      <c r="B3" s="194"/>
    </row>
    <row r="4" spans="1:2" ht="27" customHeight="1">
      <c r="A4" s="99"/>
      <c r="B4" s="100" t="s">
        <v>36</v>
      </c>
    </row>
    <row r="5" spans="1:2" ht="39.75" customHeight="1">
      <c r="A5" s="101" t="s">
        <v>37</v>
      </c>
      <c r="B5" s="207" t="s">
        <v>38</v>
      </c>
    </row>
    <row r="6" spans="1:2" ht="30" customHeight="1">
      <c r="A6" s="130" t="s">
        <v>84</v>
      </c>
      <c r="B6" s="154">
        <v>5838714</v>
      </c>
    </row>
    <row r="7" spans="1:2" ht="30" customHeight="1">
      <c r="A7" s="130" t="s">
        <v>85</v>
      </c>
      <c r="B7" s="154">
        <v>633330</v>
      </c>
    </row>
    <row r="8" spans="1:2" ht="30" customHeight="1">
      <c r="A8" s="130" t="s">
        <v>86</v>
      </c>
      <c r="B8" s="154">
        <v>0</v>
      </c>
    </row>
    <row r="9" spans="1:2" ht="30" customHeight="1">
      <c r="A9" s="130" t="s">
        <v>87</v>
      </c>
      <c r="B9" s="154">
        <v>6788</v>
      </c>
    </row>
    <row r="10" spans="1:2" ht="30" customHeight="1">
      <c r="A10" s="130" t="s">
        <v>88</v>
      </c>
      <c r="B10" s="154">
        <v>200175</v>
      </c>
    </row>
    <row r="11" spans="1:2" ht="30" customHeight="1">
      <c r="A11" s="130" t="s">
        <v>89</v>
      </c>
      <c r="B11" s="154">
        <v>1089737</v>
      </c>
    </row>
    <row r="12" spans="1:2" ht="30" customHeight="1">
      <c r="A12" s="130" t="s">
        <v>90</v>
      </c>
      <c r="B12" s="154">
        <v>56609</v>
      </c>
    </row>
    <row r="13" spans="1:2" ht="30" customHeight="1">
      <c r="A13" s="130" t="s">
        <v>91</v>
      </c>
      <c r="B13" s="154">
        <v>69040</v>
      </c>
    </row>
    <row r="14" spans="1:2" ht="30" customHeight="1">
      <c r="A14" s="130" t="s">
        <v>92</v>
      </c>
      <c r="B14" s="154">
        <v>765567</v>
      </c>
    </row>
    <row r="15" spans="1:2" ht="30" customHeight="1">
      <c r="A15" s="130" t="s">
        <v>93</v>
      </c>
      <c r="B15" s="154">
        <v>678741</v>
      </c>
    </row>
    <row r="16" spans="1:2" ht="30" customHeight="1">
      <c r="A16" s="130" t="s">
        <v>94</v>
      </c>
      <c r="B16" s="154">
        <v>136089</v>
      </c>
    </row>
    <row r="17" spans="1:2" ht="30" customHeight="1">
      <c r="A17" s="130" t="s">
        <v>95</v>
      </c>
      <c r="B17" s="154">
        <v>632458</v>
      </c>
    </row>
    <row r="18" spans="1:2" ht="30" customHeight="1">
      <c r="A18" s="130" t="s">
        <v>96</v>
      </c>
      <c r="B18" s="154">
        <v>821958</v>
      </c>
    </row>
    <row r="19" spans="1:2" ht="30" customHeight="1">
      <c r="A19" s="130" t="s">
        <v>97</v>
      </c>
      <c r="B19" s="154">
        <v>182757</v>
      </c>
    </row>
    <row r="20" spans="1:2" ht="30" customHeight="1">
      <c r="A20" s="130" t="s">
        <v>98</v>
      </c>
      <c r="B20" s="154">
        <v>165422</v>
      </c>
    </row>
    <row r="21" spans="1:2" ht="30" customHeight="1">
      <c r="A21" s="130" t="s">
        <v>99</v>
      </c>
      <c r="B21" s="154">
        <v>24150</v>
      </c>
    </row>
    <row r="22" spans="1:2" ht="30" customHeight="1">
      <c r="A22" s="130" t="s">
        <v>100</v>
      </c>
      <c r="B22" s="154">
        <v>5847</v>
      </c>
    </row>
    <row r="23" spans="1:2" ht="30" customHeight="1">
      <c r="A23" s="130" t="s">
        <v>101</v>
      </c>
      <c r="B23" s="154">
        <v>46551</v>
      </c>
    </row>
    <row r="24" spans="1:2" ht="30" customHeight="1">
      <c r="A24" s="130" t="s">
        <v>102</v>
      </c>
      <c r="B24" s="154">
        <v>127466</v>
      </c>
    </row>
    <row r="25" spans="1:2" ht="30" customHeight="1">
      <c r="A25" s="130" t="s">
        <v>103</v>
      </c>
      <c r="B25" s="154">
        <v>19471</v>
      </c>
    </row>
    <row r="26" spans="1:2" ht="30" customHeight="1">
      <c r="A26" s="130" t="s">
        <v>104</v>
      </c>
      <c r="B26" s="154">
        <v>42330</v>
      </c>
    </row>
    <row r="27" spans="1:2" ht="30" customHeight="1">
      <c r="A27" s="130" t="s">
        <v>105</v>
      </c>
      <c r="B27" s="154">
        <v>22842</v>
      </c>
    </row>
    <row r="28" spans="1:2" ht="30" customHeight="1">
      <c r="A28" s="130" t="s">
        <v>106</v>
      </c>
      <c r="B28" s="154">
        <v>111386</v>
      </c>
    </row>
    <row r="29" spans="1:2" ht="30" customHeight="1">
      <c r="A29" s="130" t="s">
        <v>107</v>
      </c>
      <c r="B29" s="154">
        <v>69610</v>
      </c>
    </row>
    <row r="30" spans="1:2" ht="30" customHeight="1">
      <c r="A30" s="130" t="s">
        <v>108</v>
      </c>
      <c r="B30" s="154">
        <v>579773</v>
      </c>
    </row>
    <row r="31" spans="1:2" ht="30" customHeight="1">
      <c r="A31" s="130" t="s">
        <v>109</v>
      </c>
      <c r="B31" s="154">
        <v>20487</v>
      </c>
    </row>
    <row r="32" spans="1:2" ht="30" customHeight="1">
      <c r="A32" s="130" t="s">
        <v>110</v>
      </c>
      <c r="B32" s="154">
        <v>217801</v>
      </c>
    </row>
    <row r="33" spans="1:2" ht="39.75" customHeight="1">
      <c r="A33" s="212" t="s">
        <v>111</v>
      </c>
      <c r="B33" s="213">
        <f>B6+B29+B30+B31+B32</f>
        <v>6726385</v>
      </c>
    </row>
    <row r="34" spans="1:2" ht="30" customHeight="1">
      <c r="A34" s="84"/>
      <c r="B34" s="84"/>
    </row>
    <row r="35" spans="1:2" ht="30" customHeight="1">
      <c r="A35" s="84"/>
      <c r="B35" s="84"/>
    </row>
    <row r="36" ht="30" customHeight="1"/>
    <row r="37" ht="30" customHeight="1"/>
    <row r="38" ht="30" customHeight="1"/>
    <row r="39" ht="30" customHeight="1"/>
    <row r="40"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1321"/>
  <sheetViews>
    <sheetView showGridLines="0" showZeros="0" workbookViewId="0" topLeftCell="A1">
      <pane ySplit="4" topLeftCell="A1301" activePane="bottomLeft" state="frozen"/>
      <selection pane="bottomLeft" activeCell="G1316" sqref="G1316"/>
    </sheetView>
  </sheetViews>
  <sheetFormatPr defaultColWidth="9.125" defaultRowHeight="14.25"/>
  <cols>
    <col min="1" max="1" width="35.625" style="140" customWidth="1"/>
    <col min="2" max="4" width="15.625" style="140" customWidth="1"/>
    <col min="5" max="251" width="9.125" style="140" customWidth="1"/>
    <col min="252" max="16384" width="9.125" style="140" customWidth="1"/>
  </cols>
  <sheetData>
    <row r="1" spans="1:3" ht="15">
      <c r="A1" s="186" t="s">
        <v>112</v>
      </c>
      <c r="B1" s="186"/>
      <c r="C1" s="186"/>
    </row>
    <row r="2" spans="1:4" s="138" customFormat="1" ht="28.5" customHeight="1">
      <c r="A2" s="214" t="s">
        <v>113</v>
      </c>
      <c r="B2" s="214"/>
      <c r="C2" s="214"/>
      <c r="D2" s="214"/>
    </row>
    <row r="3" spans="1:4" s="138" customFormat="1" ht="16.5" customHeight="1">
      <c r="A3" s="215" t="s">
        <v>51</v>
      </c>
      <c r="B3" s="215"/>
      <c r="C3" s="215"/>
      <c r="D3" s="215"/>
    </row>
    <row r="4" spans="1:4" ht="24.75" customHeight="1">
      <c r="A4" s="216" t="s">
        <v>114</v>
      </c>
      <c r="B4" s="216" t="s">
        <v>54</v>
      </c>
      <c r="C4" s="216" t="s">
        <v>115</v>
      </c>
      <c r="D4" s="216" t="s">
        <v>116</v>
      </c>
    </row>
    <row r="5" spans="1:4" s="138" customFormat="1" ht="16.5" customHeight="1">
      <c r="A5" s="152" t="s">
        <v>117</v>
      </c>
      <c r="B5" s="146">
        <v>633330</v>
      </c>
      <c r="C5" s="146">
        <v>677067</v>
      </c>
      <c r="D5" s="190">
        <f>B5/C5*100</f>
        <v>93.54022570882941</v>
      </c>
    </row>
    <row r="6" spans="1:4" ht="16.5" customHeight="1">
      <c r="A6" s="152" t="s">
        <v>118</v>
      </c>
      <c r="B6" s="146">
        <v>14589</v>
      </c>
      <c r="C6" s="146">
        <v>16025</v>
      </c>
      <c r="D6" s="190">
        <f aca="true" t="shared" si="0" ref="D6:D69">B6/C6*100</f>
        <v>91.0390015600624</v>
      </c>
    </row>
    <row r="7" spans="1:4" ht="16.5" customHeight="1">
      <c r="A7" s="152" t="s">
        <v>119</v>
      </c>
      <c r="B7" s="146">
        <v>9368</v>
      </c>
      <c r="C7" s="146">
        <v>12012</v>
      </c>
      <c r="D7" s="190">
        <f t="shared" si="0"/>
        <v>77.98867798867799</v>
      </c>
    </row>
    <row r="8" spans="1:4" ht="16.5" customHeight="1">
      <c r="A8" s="152" t="s">
        <v>120</v>
      </c>
      <c r="B8" s="146">
        <v>1495</v>
      </c>
      <c r="C8" s="146">
        <v>1738</v>
      </c>
      <c r="D8" s="190">
        <f t="shared" si="0"/>
        <v>86.01841196777904</v>
      </c>
    </row>
    <row r="9" spans="1:4" ht="16.5" customHeight="1">
      <c r="A9" s="152" t="s">
        <v>121</v>
      </c>
      <c r="B9" s="146">
        <v>25</v>
      </c>
      <c r="C9" s="146">
        <v>1</v>
      </c>
      <c r="D9" s="190">
        <f t="shared" si="0"/>
        <v>2500</v>
      </c>
    </row>
    <row r="10" spans="1:4" ht="16.5" customHeight="1">
      <c r="A10" s="152" t="s">
        <v>122</v>
      </c>
      <c r="B10" s="146">
        <v>1699</v>
      </c>
      <c r="C10" s="146">
        <v>721</v>
      </c>
      <c r="D10" s="190">
        <f t="shared" si="0"/>
        <v>235.64493758668513</v>
      </c>
    </row>
    <row r="11" spans="1:4" ht="16.5" customHeight="1">
      <c r="A11" s="152" t="s">
        <v>123</v>
      </c>
      <c r="B11" s="146">
        <v>12</v>
      </c>
      <c r="C11" s="146">
        <v>0</v>
      </c>
      <c r="D11" s="190" t="e">
        <f t="shared" si="0"/>
        <v>#DIV/0!</v>
      </c>
    </row>
    <row r="12" spans="1:4" ht="16.5" customHeight="1">
      <c r="A12" s="152" t="s">
        <v>124</v>
      </c>
      <c r="B12" s="146">
        <v>113</v>
      </c>
      <c r="C12" s="146">
        <v>183</v>
      </c>
      <c r="D12" s="190">
        <f t="shared" si="0"/>
        <v>61.74863387978142</v>
      </c>
    </row>
    <row r="13" spans="1:4" ht="16.5" customHeight="1">
      <c r="A13" s="152" t="s">
        <v>125</v>
      </c>
      <c r="B13" s="146">
        <v>51</v>
      </c>
      <c r="C13" s="146">
        <v>19</v>
      </c>
      <c r="D13" s="190">
        <f t="shared" si="0"/>
        <v>268.42105263157896</v>
      </c>
    </row>
    <row r="14" spans="1:4" ht="16.5" customHeight="1">
      <c r="A14" s="152" t="s">
        <v>126</v>
      </c>
      <c r="B14" s="146">
        <v>443</v>
      </c>
      <c r="C14" s="146">
        <v>274</v>
      </c>
      <c r="D14" s="190">
        <f t="shared" si="0"/>
        <v>161.67883211678833</v>
      </c>
    </row>
    <row r="15" spans="1:4" ht="16.5" customHeight="1">
      <c r="A15" s="152" t="s">
        <v>127</v>
      </c>
      <c r="B15" s="146">
        <v>0</v>
      </c>
      <c r="C15" s="146">
        <v>5</v>
      </c>
      <c r="D15" s="190">
        <f t="shared" si="0"/>
        <v>0</v>
      </c>
    </row>
    <row r="16" spans="1:4" ht="16.5" customHeight="1">
      <c r="A16" s="152" t="s">
        <v>128</v>
      </c>
      <c r="B16" s="146">
        <v>80</v>
      </c>
      <c r="C16" s="146">
        <v>280</v>
      </c>
      <c r="D16" s="190">
        <f t="shared" si="0"/>
        <v>28.57142857142857</v>
      </c>
    </row>
    <row r="17" spans="1:4" ht="16.5" customHeight="1">
      <c r="A17" s="152" t="s">
        <v>129</v>
      </c>
      <c r="B17" s="146">
        <v>1303</v>
      </c>
      <c r="C17" s="146">
        <v>792</v>
      </c>
      <c r="D17" s="190">
        <f t="shared" si="0"/>
        <v>164.52020202020202</v>
      </c>
    </row>
    <row r="18" spans="1:4" ht="16.5" customHeight="1">
      <c r="A18" s="152" t="s">
        <v>130</v>
      </c>
      <c r="B18" s="146">
        <v>8934</v>
      </c>
      <c r="C18" s="146">
        <v>9083</v>
      </c>
      <c r="D18" s="190">
        <f t="shared" si="0"/>
        <v>98.35957282836067</v>
      </c>
    </row>
    <row r="19" spans="1:4" ht="16.5" customHeight="1">
      <c r="A19" s="152" t="s">
        <v>119</v>
      </c>
      <c r="B19" s="146">
        <v>6238</v>
      </c>
      <c r="C19" s="146">
        <v>6356</v>
      </c>
      <c r="D19" s="190">
        <f t="shared" si="0"/>
        <v>98.14348646947766</v>
      </c>
    </row>
    <row r="20" spans="1:4" ht="16.5" customHeight="1">
      <c r="A20" s="152" t="s">
        <v>120</v>
      </c>
      <c r="B20" s="146">
        <v>1013</v>
      </c>
      <c r="C20" s="146">
        <v>1028</v>
      </c>
      <c r="D20" s="190">
        <f t="shared" si="0"/>
        <v>98.54085603112841</v>
      </c>
    </row>
    <row r="21" spans="1:4" ht="16.5" customHeight="1">
      <c r="A21" s="152" t="s">
        <v>121</v>
      </c>
      <c r="B21" s="146">
        <v>0</v>
      </c>
      <c r="C21" s="146">
        <v>0</v>
      </c>
      <c r="D21" s="190" t="e">
        <f t="shared" si="0"/>
        <v>#DIV/0!</v>
      </c>
    </row>
    <row r="22" spans="1:4" ht="16.5" customHeight="1">
      <c r="A22" s="152" t="s">
        <v>131</v>
      </c>
      <c r="B22" s="146">
        <v>912</v>
      </c>
      <c r="C22" s="146">
        <v>607</v>
      </c>
      <c r="D22" s="190">
        <f t="shared" si="0"/>
        <v>150.24711696869852</v>
      </c>
    </row>
    <row r="23" spans="1:4" ht="16.5" customHeight="1">
      <c r="A23" s="152" t="s">
        <v>132</v>
      </c>
      <c r="B23" s="146">
        <v>59</v>
      </c>
      <c r="C23" s="146">
        <v>70</v>
      </c>
      <c r="D23" s="190">
        <f t="shared" si="0"/>
        <v>84.28571428571429</v>
      </c>
    </row>
    <row r="24" spans="1:4" ht="16.5" customHeight="1">
      <c r="A24" s="152" t="s">
        <v>133</v>
      </c>
      <c r="B24" s="146">
        <v>126</v>
      </c>
      <c r="C24" s="146">
        <v>124</v>
      </c>
      <c r="D24" s="190">
        <f t="shared" si="0"/>
        <v>101.61290322580645</v>
      </c>
    </row>
    <row r="25" spans="1:4" ht="16.5" customHeight="1">
      <c r="A25" s="152" t="s">
        <v>128</v>
      </c>
      <c r="B25" s="146">
        <v>14</v>
      </c>
      <c r="C25" s="146">
        <v>76</v>
      </c>
      <c r="D25" s="190">
        <f t="shared" si="0"/>
        <v>18.421052631578945</v>
      </c>
    </row>
    <row r="26" spans="1:4" ht="16.5" customHeight="1">
      <c r="A26" s="152" t="s">
        <v>134</v>
      </c>
      <c r="B26" s="146">
        <v>572</v>
      </c>
      <c r="C26" s="146">
        <v>822</v>
      </c>
      <c r="D26" s="190">
        <f t="shared" si="0"/>
        <v>69.58637469586375</v>
      </c>
    </row>
    <row r="27" spans="1:4" ht="16.5" customHeight="1">
      <c r="A27" s="152" t="s">
        <v>135</v>
      </c>
      <c r="B27" s="146">
        <v>302074</v>
      </c>
      <c r="C27" s="146">
        <v>320594</v>
      </c>
      <c r="D27" s="190">
        <f t="shared" si="0"/>
        <v>94.22322314204258</v>
      </c>
    </row>
    <row r="28" spans="1:4" ht="16.5" customHeight="1">
      <c r="A28" s="152" t="s">
        <v>119</v>
      </c>
      <c r="B28" s="146">
        <v>166811</v>
      </c>
      <c r="C28" s="146">
        <v>174616</v>
      </c>
      <c r="D28" s="190">
        <f t="shared" si="0"/>
        <v>95.53019196408118</v>
      </c>
    </row>
    <row r="29" spans="1:4" ht="16.5" customHeight="1">
      <c r="A29" s="152" t="s">
        <v>120</v>
      </c>
      <c r="B29" s="146">
        <v>42629</v>
      </c>
      <c r="C29" s="146">
        <v>30309</v>
      </c>
      <c r="D29" s="190">
        <f t="shared" si="0"/>
        <v>140.64799234550793</v>
      </c>
    </row>
    <row r="30" spans="1:4" ht="16.5" customHeight="1">
      <c r="A30" s="152" t="s">
        <v>121</v>
      </c>
      <c r="B30" s="146">
        <v>3705</v>
      </c>
      <c r="C30" s="146">
        <v>2385</v>
      </c>
      <c r="D30" s="190">
        <f t="shared" si="0"/>
        <v>155.34591194968556</v>
      </c>
    </row>
    <row r="31" spans="1:4" ht="16.5" customHeight="1">
      <c r="A31" s="152" t="s">
        <v>136</v>
      </c>
      <c r="B31" s="146">
        <v>0</v>
      </c>
      <c r="C31" s="146">
        <v>10</v>
      </c>
      <c r="D31" s="190">
        <f t="shared" si="0"/>
        <v>0</v>
      </c>
    </row>
    <row r="32" spans="1:4" ht="16.5" customHeight="1">
      <c r="A32" s="152" t="s">
        <v>137</v>
      </c>
      <c r="B32" s="146">
        <v>631</v>
      </c>
      <c r="C32" s="146">
        <v>332</v>
      </c>
      <c r="D32" s="190">
        <f t="shared" si="0"/>
        <v>190.06024096385542</v>
      </c>
    </row>
    <row r="33" spans="1:4" ht="16.5" customHeight="1">
      <c r="A33" s="152" t="s">
        <v>138</v>
      </c>
      <c r="B33" s="146">
        <v>3633</v>
      </c>
      <c r="C33" s="146">
        <v>2860</v>
      </c>
      <c r="D33" s="190">
        <f t="shared" si="0"/>
        <v>127.02797202797203</v>
      </c>
    </row>
    <row r="34" spans="1:4" ht="16.5" customHeight="1">
      <c r="A34" s="152" t="s">
        <v>139</v>
      </c>
      <c r="B34" s="146">
        <v>9806</v>
      </c>
      <c r="C34" s="146">
        <v>9132</v>
      </c>
      <c r="D34" s="190">
        <f t="shared" si="0"/>
        <v>107.38063950941743</v>
      </c>
    </row>
    <row r="35" spans="1:4" ht="16.5" customHeight="1">
      <c r="A35" s="152" t="s">
        <v>140</v>
      </c>
      <c r="B35" s="146">
        <v>0</v>
      </c>
      <c r="C35" s="146">
        <v>0</v>
      </c>
      <c r="D35" s="190" t="e">
        <f t="shared" si="0"/>
        <v>#DIV/0!</v>
      </c>
    </row>
    <row r="36" spans="1:4" ht="16.5" customHeight="1">
      <c r="A36" s="152" t="s">
        <v>128</v>
      </c>
      <c r="B36" s="146">
        <v>4651</v>
      </c>
      <c r="C36" s="146">
        <v>17714</v>
      </c>
      <c r="D36" s="190">
        <f t="shared" si="0"/>
        <v>26.25606864626849</v>
      </c>
    </row>
    <row r="37" spans="1:4" ht="16.5" customHeight="1">
      <c r="A37" s="152" t="s">
        <v>141</v>
      </c>
      <c r="B37" s="146">
        <v>70208</v>
      </c>
      <c r="C37" s="146">
        <v>83236</v>
      </c>
      <c r="D37" s="190">
        <f t="shared" si="0"/>
        <v>84.34811860252776</v>
      </c>
    </row>
    <row r="38" spans="1:4" ht="16.5" customHeight="1">
      <c r="A38" s="152" t="s">
        <v>142</v>
      </c>
      <c r="B38" s="146">
        <v>25211</v>
      </c>
      <c r="C38" s="146">
        <v>28405</v>
      </c>
      <c r="D38" s="190">
        <f t="shared" si="0"/>
        <v>88.75550079211406</v>
      </c>
    </row>
    <row r="39" spans="1:4" ht="16.5" customHeight="1">
      <c r="A39" s="152" t="s">
        <v>119</v>
      </c>
      <c r="B39" s="146">
        <v>8362</v>
      </c>
      <c r="C39" s="146">
        <v>8899</v>
      </c>
      <c r="D39" s="190">
        <f t="shared" si="0"/>
        <v>93.96561411394538</v>
      </c>
    </row>
    <row r="40" spans="1:4" ht="16.5" customHeight="1">
      <c r="A40" s="152" t="s">
        <v>120</v>
      </c>
      <c r="B40" s="146">
        <v>1269</v>
      </c>
      <c r="C40" s="146">
        <v>1454</v>
      </c>
      <c r="D40" s="190">
        <f t="shared" si="0"/>
        <v>87.2764786795048</v>
      </c>
    </row>
    <row r="41" spans="1:4" ht="16.5" customHeight="1">
      <c r="A41" s="152" t="s">
        <v>121</v>
      </c>
      <c r="B41" s="146">
        <v>139</v>
      </c>
      <c r="C41" s="146">
        <v>105</v>
      </c>
      <c r="D41" s="190">
        <f t="shared" si="0"/>
        <v>132.38095238095238</v>
      </c>
    </row>
    <row r="42" spans="1:4" ht="16.5" customHeight="1">
      <c r="A42" s="152" t="s">
        <v>143</v>
      </c>
      <c r="B42" s="146">
        <v>98</v>
      </c>
      <c r="C42" s="146">
        <v>416</v>
      </c>
      <c r="D42" s="190">
        <f t="shared" si="0"/>
        <v>23.557692307692307</v>
      </c>
    </row>
    <row r="43" spans="1:4" ht="16.5" customHeight="1">
      <c r="A43" s="152" t="s">
        <v>144</v>
      </c>
      <c r="B43" s="146">
        <v>0</v>
      </c>
      <c r="C43" s="146">
        <v>0</v>
      </c>
      <c r="D43" s="190" t="e">
        <f t="shared" si="0"/>
        <v>#DIV/0!</v>
      </c>
    </row>
    <row r="44" spans="1:4" ht="16.5" customHeight="1">
      <c r="A44" s="152" t="s">
        <v>145</v>
      </c>
      <c r="B44" s="146">
        <v>145</v>
      </c>
      <c r="C44" s="146">
        <v>145</v>
      </c>
      <c r="D44" s="190">
        <f t="shared" si="0"/>
        <v>100</v>
      </c>
    </row>
    <row r="45" spans="1:4" ht="16.5" customHeight="1">
      <c r="A45" s="152" t="s">
        <v>146</v>
      </c>
      <c r="B45" s="146">
        <v>433</v>
      </c>
      <c r="C45" s="146">
        <v>603</v>
      </c>
      <c r="D45" s="190">
        <f t="shared" si="0"/>
        <v>71.80762852404644</v>
      </c>
    </row>
    <row r="46" spans="1:4" ht="16.5" customHeight="1">
      <c r="A46" s="152" t="s">
        <v>147</v>
      </c>
      <c r="B46" s="146">
        <v>77</v>
      </c>
      <c r="C46" s="146">
        <v>123</v>
      </c>
      <c r="D46" s="190">
        <f t="shared" si="0"/>
        <v>62.601626016260155</v>
      </c>
    </row>
    <row r="47" spans="1:4" ht="16.5" customHeight="1">
      <c r="A47" s="152" t="s">
        <v>128</v>
      </c>
      <c r="B47" s="146">
        <v>301</v>
      </c>
      <c r="C47" s="146">
        <v>424</v>
      </c>
      <c r="D47" s="190">
        <f t="shared" si="0"/>
        <v>70.99056603773585</v>
      </c>
    </row>
    <row r="48" spans="1:4" ht="16.5" customHeight="1">
      <c r="A48" s="152" t="s">
        <v>148</v>
      </c>
      <c r="B48" s="146">
        <v>14387</v>
      </c>
      <c r="C48" s="146">
        <v>16236</v>
      </c>
      <c r="D48" s="190">
        <f t="shared" si="0"/>
        <v>88.61172702636118</v>
      </c>
    </row>
    <row r="49" spans="1:4" ht="16.5" customHeight="1">
      <c r="A49" s="152" t="s">
        <v>149</v>
      </c>
      <c r="B49" s="146">
        <v>7723</v>
      </c>
      <c r="C49" s="146">
        <v>10328</v>
      </c>
      <c r="D49" s="190">
        <f t="shared" si="0"/>
        <v>74.77730441518203</v>
      </c>
    </row>
    <row r="50" spans="1:4" ht="16.5" customHeight="1">
      <c r="A50" s="152" t="s">
        <v>119</v>
      </c>
      <c r="B50" s="146">
        <v>3184</v>
      </c>
      <c r="C50" s="146">
        <v>3171</v>
      </c>
      <c r="D50" s="190">
        <f t="shared" si="0"/>
        <v>100.40996531062756</v>
      </c>
    </row>
    <row r="51" spans="1:4" ht="16.5" customHeight="1">
      <c r="A51" s="152" t="s">
        <v>120</v>
      </c>
      <c r="B51" s="146">
        <v>1301</v>
      </c>
      <c r="C51" s="146">
        <v>757</v>
      </c>
      <c r="D51" s="190">
        <f t="shared" si="0"/>
        <v>171.86261558784676</v>
      </c>
    </row>
    <row r="52" spans="1:4" ht="16.5" customHeight="1">
      <c r="A52" s="152" t="s">
        <v>121</v>
      </c>
      <c r="B52" s="146">
        <v>0</v>
      </c>
      <c r="C52" s="146">
        <v>0</v>
      </c>
      <c r="D52" s="190" t="e">
        <f t="shared" si="0"/>
        <v>#DIV/0!</v>
      </c>
    </row>
    <row r="53" spans="1:4" ht="16.5" customHeight="1">
      <c r="A53" s="152" t="s">
        <v>150</v>
      </c>
      <c r="B53" s="146">
        <v>5</v>
      </c>
      <c r="C53" s="146">
        <v>9</v>
      </c>
      <c r="D53" s="190">
        <f t="shared" si="0"/>
        <v>55.55555555555556</v>
      </c>
    </row>
    <row r="54" spans="1:4" ht="16.5" customHeight="1">
      <c r="A54" s="152" t="s">
        <v>151</v>
      </c>
      <c r="B54" s="146">
        <v>651</v>
      </c>
      <c r="C54" s="146">
        <v>808</v>
      </c>
      <c r="D54" s="190">
        <f t="shared" si="0"/>
        <v>80.56930693069307</v>
      </c>
    </row>
    <row r="55" spans="1:4" ht="16.5" customHeight="1">
      <c r="A55" s="152" t="s">
        <v>152</v>
      </c>
      <c r="B55" s="146">
        <v>6</v>
      </c>
      <c r="C55" s="146">
        <v>9</v>
      </c>
      <c r="D55" s="190">
        <f t="shared" si="0"/>
        <v>66.66666666666666</v>
      </c>
    </row>
    <row r="56" spans="1:4" ht="16.5" customHeight="1">
      <c r="A56" s="152" t="s">
        <v>153</v>
      </c>
      <c r="B56" s="146">
        <v>1070</v>
      </c>
      <c r="C56" s="146">
        <v>3685</v>
      </c>
      <c r="D56" s="190">
        <f t="shared" si="0"/>
        <v>29.036635006784262</v>
      </c>
    </row>
    <row r="57" spans="1:4" ht="16.5" customHeight="1">
      <c r="A57" s="152" t="s">
        <v>154</v>
      </c>
      <c r="B57" s="146">
        <v>158</v>
      </c>
      <c r="C57" s="146">
        <v>446</v>
      </c>
      <c r="D57" s="190">
        <f t="shared" si="0"/>
        <v>35.42600896860987</v>
      </c>
    </row>
    <row r="58" spans="1:4" ht="16.5" customHeight="1">
      <c r="A58" s="152" t="s">
        <v>128</v>
      </c>
      <c r="B58" s="146">
        <v>8</v>
      </c>
      <c r="C58" s="146">
        <v>48</v>
      </c>
      <c r="D58" s="190">
        <f t="shared" si="0"/>
        <v>16.666666666666664</v>
      </c>
    </row>
    <row r="59" spans="1:4" ht="16.5" customHeight="1">
      <c r="A59" s="152" t="s">
        <v>155</v>
      </c>
      <c r="B59" s="146">
        <v>1340</v>
      </c>
      <c r="C59" s="146">
        <v>1395</v>
      </c>
      <c r="D59" s="190">
        <f t="shared" si="0"/>
        <v>96.05734767025089</v>
      </c>
    </row>
    <row r="60" spans="1:4" ht="16.5" customHeight="1">
      <c r="A60" s="152" t="s">
        <v>156</v>
      </c>
      <c r="B60" s="146">
        <v>31329</v>
      </c>
      <c r="C60" s="146">
        <v>33794</v>
      </c>
      <c r="D60" s="190">
        <f t="shared" si="0"/>
        <v>92.70580576433687</v>
      </c>
    </row>
    <row r="61" spans="1:4" ht="16.5" customHeight="1">
      <c r="A61" s="152" t="s">
        <v>119</v>
      </c>
      <c r="B61" s="146">
        <v>17043</v>
      </c>
      <c r="C61" s="146">
        <v>18875</v>
      </c>
      <c r="D61" s="190">
        <f t="shared" si="0"/>
        <v>90.29403973509935</v>
      </c>
    </row>
    <row r="62" spans="1:4" ht="16.5" customHeight="1">
      <c r="A62" s="152" t="s">
        <v>120</v>
      </c>
      <c r="B62" s="146">
        <v>3704</v>
      </c>
      <c r="C62" s="146">
        <v>3982</v>
      </c>
      <c r="D62" s="190">
        <f t="shared" si="0"/>
        <v>93.01858362631843</v>
      </c>
    </row>
    <row r="63" spans="1:4" ht="16.5" customHeight="1">
      <c r="A63" s="152" t="s">
        <v>121</v>
      </c>
      <c r="B63" s="146">
        <v>64</v>
      </c>
      <c r="C63" s="146">
        <v>0</v>
      </c>
      <c r="D63" s="190" t="e">
        <f t="shared" si="0"/>
        <v>#DIV/0!</v>
      </c>
    </row>
    <row r="64" spans="1:4" ht="16.5" customHeight="1">
      <c r="A64" s="152" t="s">
        <v>157</v>
      </c>
      <c r="B64" s="146">
        <v>47</v>
      </c>
      <c r="C64" s="146">
        <v>67</v>
      </c>
      <c r="D64" s="190">
        <f t="shared" si="0"/>
        <v>70.1492537313433</v>
      </c>
    </row>
    <row r="65" spans="1:4" ht="16.5" customHeight="1">
      <c r="A65" s="152" t="s">
        <v>158</v>
      </c>
      <c r="B65" s="146">
        <v>363</v>
      </c>
      <c r="C65" s="146">
        <v>421</v>
      </c>
      <c r="D65" s="190">
        <f t="shared" si="0"/>
        <v>86.22327790973871</v>
      </c>
    </row>
    <row r="66" spans="1:4" ht="16.5" customHeight="1">
      <c r="A66" s="152" t="s">
        <v>159</v>
      </c>
      <c r="B66" s="146">
        <v>1</v>
      </c>
      <c r="C66" s="146">
        <v>6</v>
      </c>
      <c r="D66" s="190">
        <f t="shared" si="0"/>
        <v>16.666666666666664</v>
      </c>
    </row>
    <row r="67" spans="1:4" ht="16.5" customHeight="1">
      <c r="A67" s="152" t="s">
        <v>160</v>
      </c>
      <c r="B67" s="146">
        <v>802</v>
      </c>
      <c r="C67" s="146">
        <v>514</v>
      </c>
      <c r="D67" s="190">
        <f t="shared" si="0"/>
        <v>156.03112840466926</v>
      </c>
    </row>
    <row r="68" spans="1:4" ht="16.5" customHeight="1">
      <c r="A68" s="152" t="s">
        <v>161</v>
      </c>
      <c r="B68" s="146">
        <v>2184</v>
      </c>
      <c r="C68" s="146">
        <v>2212</v>
      </c>
      <c r="D68" s="190">
        <f t="shared" si="0"/>
        <v>98.73417721518987</v>
      </c>
    </row>
    <row r="69" spans="1:4" ht="16.5" customHeight="1">
      <c r="A69" s="152" t="s">
        <v>128</v>
      </c>
      <c r="B69" s="146">
        <v>35</v>
      </c>
      <c r="C69" s="146">
        <v>35</v>
      </c>
      <c r="D69" s="190">
        <f t="shared" si="0"/>
        <v>100</v>
      </c>
    </row>
    <row r="70" spans="1:4" ht="16.5" customHeight="1">
      <c r="A70" s="152" t="s">
        <v>162</v>
      </c>
      <c r="B70" s="146">
        <v>7086</v>
      </c>
      <c r="C70" s="146">
        <v>7682</v>
      </c>
      <c r="D70" s="190">
        <f aca="true" t="shared" si="1" ref="D70:D133">B70/C70*100</f>
        <v>92.2416037490237</v>
      </c>
    </row>
    <row r="71" spans="1:4" ht="16.5" customHeight="1">
      <c r="A71" s="152" t="s">
        <v>163</v>
      </c>
      <c r="B71" s="146">
        <v>51740</v>
      </c>
      <c r="C71" s="146">
        <v>56813</v>
      </c>
      <c r="D71" s="190">
        <f t="shared" si="1"/>
        <v>91.07070564835513</v>
      </c>
    </row>
    <row r="72" spans="1:4" ht="16.5" customHeight="1">
      <c r="A72" s="152" t="s">
        <v>119</v>
      </c>
      <c r="B72" s="146">
        <v>7390</v>
      </c>
      <c r="C72" s="146">
        <v>10131</v>
      </c>
      <c r="D72" s="190">
        <f t="shared" si="1"/>
        <v>72.94442799328793</v>
      </c>
    </row>
    <row r="73" spans="1:4" ht="16.5" customHeight="1">
      <c r="A73" s="152" t="s">
        <v>120</v>
      </c>
      <c r="B73" s="146">
        <v>4665</v>
      </c>
      <c r="C73" s="146">
        <v>2587</v>
      </c>
      <c r="D73" s="190">
        <f t="shared" si="1"/>
        <v>180.32470042520293</v>
      </c>
    </row>
    <row r="74" spans="1:4" ht="16.5" customHeight="1">
      <c r="A74" s="152" t="s">
        <v>121</v>
      </c>
      <c r="B74" s="146">
        <v>83</v>
      </c>
      <c r="C74" s="173">
        <v>0</v>
      </c>
      <c r="D74" s="190" t="e">
        <f t="shared" si="1"/>
        <v>#DIV/0!</v>
      </c>
    </row>
    <row r="75" spans="1:4" ht="16.5" customHeight="1">
      <c r="A75" s="152" t="s">
        <v>160</v>
      </c>
      <c r="B75" s="146">
        <v>372</v>
      </c>
      <c r="C75" s="146">
        <v>21</v>
      </c>
      <c r="D75" s="190">
        <f t="shared" si="1"/>
        <v>1771.4285714285716</v>
      </c>
    </row>
    <row r="76" spans="1:4" ht="16.5" customHeight="1">
      <c r="A76" s="152" t="s">
        <v>164</v>
      </c>
      <c r="B76" s="146">
        <v>5225</v>
      </c>
      <c r="C76" s="173">
        <v>0</v>
      </c>
      <c r="D76" s="190" t="e">
        <f t="shared" si="1"/>
        <v>#DIV/0!</v>
      </c>
    </row>
    <row r="77" spans="1:4" ht="16.5" customHeight="1">
      <c r="A77" s="152" t="s">
        <v>128</v>
      </c>
      <c r="B77" s="146">
        <v>0</v>
      </c>
      <c r="C77" s="173"/>
      <c r="D77" s="190" t="e">
        <f t="shared" si="1"/>
        <v>#DIV/0!</v>
      </c>
    </row>
    <row r="78" spans="1:4" ht="16.5" customHeight="1">
      <c r="A78" s="152" t="s">
        <v>165</v>
      </c>
      <c r="B78" s="146">
        <v>34005</v>
      </c>
      <c r="C78" s="173">
        <v>44092</v>
      </c>
      <c r="D78" s="190">
        <f t="shared" si="1"/>
        <v>77.12283407420847</v>
      </c>
    </row>
    <row r="79" spans="1:4" ht="16.5" customHeight="1">
      <c r="A79" s="152" t="s">
        <v>166</v>
      </c>
      <c r="B79" s="146">
        <v>8330</v>
      </c>
      <c r="C79" s="146">
        <v>8773</v>
      </c>
      <c r="D79" s="190">
        <f t="shared" si="1"/>
        <v>94.950416049242</v>
      </c>
    </row>
    <row r="80" spans="1:4" ht="16.5" customHeight="1">
      <c r="A80" s="152" t="s">
        <v>119</v>
      </c>
      <c r="B80" s="146">
        <v>4966</v>
      </c>
      <c r="C80" s="146">
        <v>5463</v>
      </c>
      <c r="D80" s="190">
        <f t="shared" si="1"/>
        <v>90.9024345597657</v>
      </c>
    </row>
    <row r="81" spans="1:4" ht="16.5" customHeight="1">
      <c r="A81" s="152" t="s">
        <v>120</v>
      </c>
      <c r="B81" s="146">
        <v>335</v>
      </c>
      <c r="C81" s="146">
        <v>663</v>
      </c>
      <c r="D81" s="190">
        <f t="shared" si="1"/>
        <v>50.52790346907994</v>
      </c>
    </row>
    <row r="82" spans="1:4" ht="16.5" customHeight="1">
      <c r="A82" s="152" t="s">
        <v>121</v>
      </c>
      <c r="B82" s="146">
        <v>1</v>
      </c>
      <c r="C82" s="146">
        <v>0</v>
      </c>
      <c r="D82" s="190" t="e">
        <f t="shared" si="1"/>
        <v>#DIV/0!</v>
      </c>
    </row>
    <row r="83" spans="1:4" ht="16.5" customHeight="1">
      <c r="A83" s="152" t="s">
        <v>167</v>
      </c>
      <c r="B83" s="146">
        <v>1756</v>
      </c>
      <c r="C83" s="146">
        <v>1427</v>
      </c>
      <c r="D83" s="190">
        <f t="shared" si="1"/>
        <v>123.05536089698667</v>
      </c>
    </row>
    <row r="84" spans="1:4" ht="16.5" customHeight="1">
      <c r="A84" s="152" t="s">
        <v>168</v>
      </c>
      <c r="B84" s="146">
        <v>20</v>
      </c>
      <c r="C84" s="146">
        <v>3</v>
      </c>
      <c r="D84" s="190">
        <f t="shared" si="1"/>
        <v>666.6666666666667</v>
      </c>
    </row>
    <row r="85" spans="1:4" ht="16.5" customHeight="1">
      <c r="A85" s="152" t="s">
        <v>160</v>
      </c>
      <c r="B85" s="146">
        <v>5</v>
      </c>
      <c r="C85" s="146">
        <v>15</v>
      </c>
      <c r="D85" s="190">
        <f t="shared" si="1"/>
        <v>33.33333333333333</v>
      </c>
    </row>
    <row r="86" spans="1:4" ht="16.5" customHeight="1">
      <c r="A86" s="152" t="s">
        <v>128</v>
      </c>
      <c r="B86" s="146">
        <v>369</v>
      </c>
      <c r="C86" s="146">
        <v>509</v>
      </c>
      <c r="D86" s="190">
        <f t="shared" si="1"/>
        <v>72.4950884086444</v>
      </c>
    </row>
    <row r="87" spans="1:4" ht="16.5" customHeight="1">
      <c r="A87" s="152" t="s">
        <v>169</v>
      </c>
      <c r="B87" s="146">
        <v>878</v>
      </c>
      <c r="C87" s="146">
        <v>693</v>
      </c>
      <c r="D87" s="190">
        <f t="shared" si="1"/>
        <v>126.69552669552671</v>
      </c>
    </row>
    <row r="88" spans="1:4" ht="16.5" customHeight="1">
      <c r="A88" s="152" t="s">
        <v>170</v>
      </c>
      <c r="B88" s="146">
        <v>41</v>
      </c>
      <c r="C88" s="146">
        <v>167</v>
      </c>
      <c r="D88" s="190">
        <f t="shared" si="1"/>
        <v>24.550898203592812</v>
      </c>
    </row>
    <row r="89" spans="1:4" ht="16.5" customHeight="1">
      <c r="A89" s="152" t="s">
        <v>119</v>
      </c>
      <c r="B89" s="146">
        <v>1</v>
      </c>
      <c r="C89" s="146">
        <v>134</v>
      </c>
      <c r="D89" s="190">
        <f t="shared" si="1"/>
        <v>0.7462686567164178</v>
      </c>
    </row>
    <row r="90" spans="1:4" ht="16.5" customHeight="1">
      <c r="A90" s="152" t="s">
        <v>120</v>
      </c>
      <c r="B90" s="146">
        <v>0</v>
      </c>
      <c r="C90" s="146">
        <v>0</v>
      </c>
      <c r="D90" s="190" t="e">
        <f t="shared" si="1"/>
        <v>#DIV/0!</v>
      </c>
    </row>
    <row r="91" spans="1:4" ht="16.5" customHeight="1">
      <c r="A91" s="152" t="s">
        <v>121</v>
      </c>
      <c r="B91" s="146">
        <v>0</v>
      </c>
      <c r="C91" s="146">
        <v>0</v>
      </c>
      <c r="D91" s="190" t="e">
        <f t="shared" si="1"/>
        <v>#DIV/0!</v>
      </c>
    </row>
    <row r="92" spans="1:4" ht="16.5" customHeight="1">
      <c r="A92" s="152" t="s">
        <v>171</v>
      </c>
      <c r="B92" s="146">
        <v>0</v>
      </c>
      <c r="C92" s="146">
        <v>0</v>
      </c>
      <c r="D92" s="190" t="e">
        <f t="shared" si="1"/>
        <v>#DIV/0!</v>
      </c>
    </row>
    <row r="93" spans="1:4" ht="16.5" customHeight="1">
      <c r="A93" s="152" t="s">
        <v>172</v>
      </c>
      <c r="B93" s="146">
        <v>0</v>
      </c>
      <c r="C93" s="146">
        <v>0</v>
      </c>
      <c r="D93" s="190" t="e">
        <f t="shared" si="1"/>
        <v>#DIV/0!</v>
      </c>
    </row>
    <row r="94" spans="1:4" ht="16.5" customHeight="1">
      <c r="A94" s="152" t="s">
        <v>160</v>
      </c>
      <c r="B94" s="146">
        <v>0</v>
      </c>
      <c r="C94" s="146">
        <v>0</v>
      </c>
      <c r="D94" s="190" t="e">
        <f t="shared" si="1"/>
        <v>#DIV/0!</v>
      </c>
    </row>
    <row r="95" spans="1:4" ht="16.5" customHeight="1">
      <c r="A95" s="152" t="s">
        <v>173</v>
      </c>
      <c r="B95" s="146">
        <v>0</v>
      </c>
      <c r="C95" s="146">
        <v>0</v>
      </c>
      <c r="D95" s="190" t="e">
        <f t="shared" si="1"/>
        <v>#DIV/0!</v>
      </c>
    </row>
    <row r="96" spans="1:4" ht="16.5" customHeight="1">
      <c r="A96" s="152" t="s">
        <v>174</v>
      </c>
      <c r="B96" s="146">
        <v>0</v>
      </c>
      <c r="C96" s="146">
        <v>0</v>
      </c>
      <c r="D96" s="190" t="e">
        <f t="shared" si="1"/>
        <v>#DIV/0!</v>
      </c>
    </row>
    <row r="97" spans="1:4" ht="16.5" customHeight="1">
      <c r="A97" s="152" t="s">
        <v>175</v>
      </c>
      <c r="B97" s="146">
        <v>0</v>
      </c>
      <c r="C97" s="146">
        <v>0</v>
      </c>
      <c r="D97" s="190" t="e">
        <f t="shared" si="1"/>
        <v>#DIV/0!</v>
      </c>
    </row>
    <row r="98" spans="1:4" ht="16.5" customHeight="1">
      <c r="A98" s="152" t="s">
        <v>176</v>
      </c>
      <c r="B98" s="146">
        <v>40</v>
      </c>
      <c r="C98" s="146">
        <v>0</v>
      </c>
      <c r="D98" s="190" t="e">
        <f t="shared" si="1"/>
        <v>#DIV/0!</v>
      </c>
    </row>
    <row r="99" spans="1:4" ht="16.5" customHeight="1">
      <c r="A99" s="152" t="s">
        <v>128</v>
      </c>
      <c r="B99" s="146">
        <v>0</v>
      </c>
      <c r="C99" s="146">
        <v>0</v>
      </c>
      <c r="D99" s="190" t="e">
        <f t="shared" si="1"/>
        <v>#DIV/0!</v>
      </c>
    </row>
    <row r="100" spans="1:4" ht="16.5" customHeight="1">
      <c r="A100" s="152" t="s">
        <v>177</v>
      </c>
      <c r="B100" s="146">
        <v>0</v>
      </c>
      <c r="C100" s="146">
        <v>33</v>
      </c>
      <c r="D100" s="190">
        <f t="shared" si="1"/>
        <v>0</v>
      </c>
    </row>
    <row r="101" spans="1:4" ht="16.5" customHeight="1">
      <c r="A101" s="152" t="s">
        <v>178</v>
      </c>
      <c r="B101" s="146">
        <v>31415</v>
      </c>
      <c r="C101" s="146">
        <v>29120</v>
      </c>
      <c r="D101" s="190">
        <f t="shared" si="1"/>
        <v>107.88118131868131</v>
      </c>
    </row>
    <row r="102" spans="1:4" ht="16.5" customHeight="1">
      <c r="A102" s="152" t="s">
        <v>119</v>
      </c>
      <c r="B102" s="146">
        <v>17517</v>
      </c>
      <c r="C102" s="146">
        <v>20020</v>
      </c>
      <c r="D102" s="190">
        <f t="shared" si="1"/>
        <v>87.4975024975025</v>
      </c>
    </row>
    <row r="103" spans="1:4" ht="16.5" customHeight="1">
      <c r="A103" s="152" t="s">
        <v>120</v>
      </c>
      <c r="B103" s="146">
        <v>3054</v>
      </c>
      <c r="C103" s="146">
        <v>3535</v>
      </c>
      <c r="D103" s="190">
        <f t="shared" si="1"/>
        <v>86.3932107496464</v>
      </c>
    </row>
    <row r="104" spans="1:4" ht="16.5" customHeight="1">
      <c r="A104" s="152" t="s">
        <v>121</v>
      </c>
      <c r="B104" s="146">
        <v>0</v>
      </c>
      <c r="C104" s="146">
        <v>0</v>
      </c>
      <c r="D104" s="190" t="e">
        <f t="shared" si="1"/>
        <v>#DIV/0!</v>
      </c>
    </row>
    <row r="105" spans="1:4" ht="16.5" customHeight="1">
      <c r="A105" s="152" t="s">
        <v>179</v>
      </c>
      <c r="B105" s="146">
        <v>765</v>
      </c>
      <c r="C105" s="146">
        <v>834</v>
      </c>
      <c r="D105" s="190">
        <f t="shared" si="1"/>
        <v>91.72661870503596</v>
      </c>
    </row>
    <row r="106" spans="1:4" ht="16.5" customHeight="1">
      <c r="A106" s="152" t="s">
        <v>180</v>
      </c>
      <c r="B106" s="146">
        <v>299</v>
      </c>
      <c r="C106" s="146">
        <v>513</v>
      </c>
      <c r="D106" s="190">
        <f t="shared" si="1"/>
        <v>58.28460038986355</v>
      </c>
    </row>
    <row r="107" spans="1:4" ht="16.5" customHeight="1">
      <c r="A107" s="152" t="s">
        <v>181</v>
      </c>
      <c r="B107" s="146">
        <v>135</v>
      </c>
      <c r="C107" s="146">
        <v>257</v>
      </c>
      <c r="D107" s="190">
        <f t="shared" si="1"/>
        <v>52.52918287937744</v>
      </c>
    </row>
    <row r="108" spans="1:4" ht="16.5" customHeight="1">
      <c r="A108" s="152" t="s">
        <v>128</v>
      </c>
      <c r="B108" s="146">
        <v>0</v>
      </c>
      <c r="C108" s="146">
        <v>0</v>
      </c>
      <c r="D108" s="190" t="e">
        <f t="shared" si="1"/>
        <v>#DIV/0!</v>
      </c>
    </row>
    <row r="109" spans="1:4" ht="16.5" customHeight="1">
      <c r="A109" s="152" t="s">
        <v>182</v>
      </c>
      <c r="B109" s="146">
        <v>9645</v>
      </c>
      <c r="C109" s="146">
        <v>3961</v>
      </c>
      <c r="D109" s="190">
        <f t="shared" si="1"/>
        <v>243.49911638475135</v>
      </c>
    </row>
    <row r="110" spans="1:4" ht="16.5" customHeight="1">
      <c r="A110" s="152" t="s">
        <v>183</v>
      </c>
      <c r="B110" s="146">
        <v>9216</v>
      </c>
      <c r="C110" s="146">
        <v>9721</v>
      </c>
      <c r="D110" s="190">
        <f t="shared" si="1"/>
        <v>94.80506120769469</v>
      </c>
    </row>
    <row r="111" spans="1:4" ht="16.5" customHeight="1">
      <c r="A111" s="152" t="s">
        <v>119</v>
      </c>
      <c r="B111" s="146">
        <v>4049</v>
      </c>
      <c r="C111" s="146">
        <v>3605</v>
      </c>
      <c r="D111" s="190">
        <f t="shared" si="1"/>
        <v>112.31622746185852</v>
      </c>
    </row>
    <row r="112" spans="1:4" ht="16.5" customHeight="1">
      <c r="A112" s="152" t="s">
        <v>120</v>
      </c>
      <c r="B112" s="146">
        <v>259</v>
      </c>
      <c r="C112" s="146">
        <v>380</v>
      </c>
      <c r="D112" s="190">
        <f t="shared" si="1"/>
        <v>68.15789473684211</v>
      </c>
    </row>
    <row r="113" spans="1:4" ht="16.5" customHeight="1">
      <c r="A113" s="152" t="s">
        <v>121</v>
      </c>
      <c r="B113" s="146">
        <v>0</v>
      </c>
      <c r="C113" s="146">
        <v>0</v>
      </c>
      <c r="D113" s="190" t="e">
        <f t="shared" si="1"/>
        <v>#DIV/0!</v>
      </c>
    </row>
    <row r="114" spans="1:4" ht="16.5" customHeight="1">
      <c r="A114" s="152" t="s">
        <v>184</v>
      </c>
      <c r="B114" s="146">
        <v>13</v>
      </c>
      <c r="C114" s="146">
        <v>31</v>
      </c>
      <c r="D114" s="190">
        <f t="shared" si="1"/>
        <v>41.935483870967744</v>
      </c>
    </row>
    <row r="115" spans="1:4" ht="16.5" customHeight="1">
      <c r="A115" s="152" t="s">
        <v>185</v>
      </c>
      <c r="B115" s="146">
        <v>0</v>
      </c>
      <c r="C115" s="146">
        <v>0</v>
      </c>
      <c r="D115" s="190" t="e">
        <f t="shared" si="1"/>
        <v>#DIV/0!</v>
      </c>
    </row>
    <row r="116" spans="1:4" ht="16.5" customHeight="1">
      <c r="A116" s="152" t="s">
        <v>186</v>
      </c>
      <c r="B116" s="146">
        <v>0</v>
      </c>
      <c r="C116" s="146">
        <v>0</v>
      </c>
      <c r="D116" s="190" t="e">
        <f t="shared" si="1"/>
        <v>#DIV/0!</v>
      </c>
    </row>
    <row r="117" spans="1:4" ht="16.5" customHeight="1">
      <c r="A117" s="152" t="s">
        <v>187</v>
      </c>
      <c r="B117" s="146">
        <v>49</v>
      </c>
      <c r="C117" s="146">
        <v>50</v>
      </c>
      <c r="D117" s="190">
        <f t="shared" si="1"/>
        <v>98</v>
      </c>
    </row>
    <row r="118" spans="1:4" ht="16.5" customHeight="1">
      <c r="A118" s="152" t="s">
        <v>188</v>
      </c>
      <c r="B118" s="146">
        <v>1470</v>
      </c>
      <c r="C118" s="146">
        <v>1659</v>
      </c>
      <c r="D118" s="190">
        <f t="shared" si="1"/>
        <v>88.60759493670885</v>
      </c>
    </row>
    <row r="119" spans="1:4" ht="16.5" customHeight="1">
      <c r="A119" s="152" t="s">
        <v>128</v>
      </c>
      <c r="B119" s="146">
        <v>1029</v>
      </c>
      <c r="C119" s="146">
        <v>703</v>
      </c>
      <c r="D119" s="190">
        <f t="shared" si="1"/>
        <v>146.37268847795164</v>
      </c>
    </row>
    <row r="120" spans="1:4" ht="16.5" customHeight="1">
      <c r="A120" s="152" t="s">
        <v>189</v>
      </c>
      <c r="B120" s="146">
        <v>2347</v>
      </c>
      <c r="C120" s="146">
        <v>3293</v>
      </c>
      <c r="D120" s="190">
        <f t="shared" si="1"/>
        <v>71.27239599149712</v>
      </c>
    </row>
    <row r="121" spans="1:4" ht="16.5" customHeight="1">
      <c r="A121" s="152" t="s">
        <v>190</v>
      </c>
      <c r="B121" s="146">
        <v>554</v>
      </c>
      <c r="C121" s="146">
        <v>208</v>
      </c>
      <c r="D121" s="190">
        <f t="shared" si="1"/>
        <v>266.3461538461538</v>
      </c>
    </row>
    <row r="122" spans="1:4" ht="16.5" customHeight="1">
      <c r="A122" s="152" t="s">
        <v>119</v>
      </c>
      <c r="B122" s="146">
        <v>0</v>
      </c>
      <c r="C122" s="146">
        <v>0</v>
      </c>
      <c r="D122" s="190" t="e">
        <f t="shared" si="1"/>
        <v>#DIV/0!</v>
      </c>
    </row>
    <row r="123" spans="1:4" ht="16.5" customHeight="1">
      <c r="A123" s="152" t="s">
        <v>120</v>
      </c>
      <c r="B123" s="146">
        <v>0</v>
      </c>
      <c r="C123" s="146">
        <v>0</v>
      </c>
      <c r="D123" s="190" t="e">
        <f t="shared" si="1"/>
        <v>#DIV/0!</v>
      </c>
    </row>
    <row r="124" spans="1:4" ht="16.5" customHeight="1">
      <c r="A124" s="152" t="s">
        <v>121</v>
      </c>
      <c r="B124" s="146">
        <v>0</v>
      </c>
      <c r="C124" s="146">
        <v>0</v>
      </c>
      <c r="D124" s="190" t="e">
        <f t="shared" si="1"/>
        <v>#DIV/0!</v>
      </c>
    </row>
    <row r="125" spans="1:4" ht="16.5" customHeight="1">
      <c r="A125" s="152" t="s">
        <v>191</v>
      </c>
      <c r="B125" s="146">
        <v>67</v>
      </c>
      <c r="C125" s="146">
        <v>0</v>
      </c>
      <c r="D125" s="190" t="e">
        <f t="shared" si="1"/>
        <v>#DIV/0!</v>
      </c>
    </row>
    <row r="126" spans="1:4" ht="16.5" customHeight="1">
      <c r="A126" s="152" t="s">
        <v>192</v>
      </c>
      <c r="B126" s="146">
        <v>31</v>
      </c>
      <c r="C126" s="146">
        <v>188</v>
      </c>
      <c r="D126" s="190">
        <f t="shared" si="1"/>
        <v>16.48936170212766</v>
      </c>
    </row>
    <row r="127" spans="1:4" ht="16.5" customHeight="1">
      <c r="A127" s="152" t="s">
        <v>193</v>
      </c>
      <c r="B127" s="146">
        <v>0</v>
      </c>
      <c r="C127" s="146">
        <v>0</v>
      </c>
      <c r="D127" s="190" t="e">
        <f t="shared" si="1"/>
        <v>#DIV/0!</v>
      </c>
    </row>
    <row r="128" spans="1:4" ht="16.5" customHeight="1">
      <c r="A128" s="152" t="s">
        <v>194</v>
      </c>
      <c r="B128" s="146">
        <v>83</v>
      </c>
      <c r="C128" s="146">
        <v>0</v>
      </c>
      <c r="D128" s="190" t="e">
        <f t="shared" si="1"/>
        <v>#DIV/0!</v>
      </c>
    </row>
    <row r="129" spans="1:4" ht="16.5" customHeight="1">
      <c r="A129" s="152" t="s">
        <v>195</v>
      </c>
      <c r="B129" s="146">
        <v>19</v>
      </c>
      <c r="C129" s="146">
        <v>0</v>
      </c>
      <c r="D129" s="190" t="e">
        <f t="shared" si="1"/>
        <v>#DIV/0!</v>
      </c>
    </row>
    <row r="130" spans="1:4" ht="16.5" customHeight="1">
      <c r="A130" s="152" t="s">
        <v>196</v>
      </c>
      <c r="B130" s="146">
        <v>5</v>
      </c>
      <c r="C130" s="146">
        <v>0</v>
      </c>
      <c r="D130" s="190" t="e">
        <f t="shared" si="1"/>
        <v>#DIV/0!</v>
      </c>
    </row>
    <row r="131" spans="1:4" ht="16.5" customHeight="1">
      <c r="A131" s="152" t="s">
        <v>128</v>
      </c>
      <c r="B131" s="146">
        <v>0</v>
      </c>
      <c r="C131" s="146">
        <v>0</v>
      </c>
      <c r="D131" s="190" t="e">
        <f t="shared" si="1"/>
        <v>#DIV/0!</v>
      </c>
    </row>
    <row r="132" spans="1:4" ht="16.5" customHeight="1">
      <c r="A132" s="152" t="s">
        <v>197</v>
      </c>
      <c r="B132" s="146">
        <v>349</v>
      </c>
      <c r="C132" s="146">
        <v>20</v>
      </c>
      <c r="D132" s="190">
        <f t="shared" si="1"/>
        <v>1745</v>
      </c>
    </row>
    <row r="133" spans="1:4" ht="16.5" customHeight="1">
      <c r="A133" s="152" t="s">
        <v>198</v>
      </c>
      <c r="B133" s="146">
        <v>1664</v>
      </c>
      <c r="C133" s="146">
        <v>1508</v>
      </c>
      <c r="D133" s="190">
        <f t="shared" si="1"/>
        <v>110.34482758620689</v>
      </c>
    </row>
    <row r="134" spans="1:4" ht="16.5" customHeight="1">
      <c r="A134" s="152" t="s">
        <v>119</v>
      </c>
      <c r="B134" s="146">
        <v>218</v>
      </c>
      <c r="C134" s="146">
        <v>260</v>
      </c>
      <c r="D134" s="190">
        <f aca="true" t="shared" si="2" ref="D134:D197">B134/C134*100</f>
        <v>83.84615384615385</v>
      </c>
    </row>
    <row r="135" spans="1:4" ht="16.5" customHeight="1">
      <c r="A135" s="152" t="s">
        <v>120</v>
      </c>
      <c r="B135" s="146">
        <v>15</v>
      </c>
      <c r="C135" s="146">
        <v>48</v>
      </c>
      <c r="D135" s="190">
        <f t="shared" si="2"/>
        <v>31.25</v>
      </c>
    </row>
    <row r="136" spans="1:4" ht="16.5" customHeight="1">
      <c r="A136" s="152" t="s">
        <v>121</v>
      </c>
      <c r="B136" s="146">
        <v>0</v>
      </c>
      <c r="C136" s="146">
        <v>0</v>
      </c>
      <c r="D136" s="190" t="e">
        <f t="shared" si="2"/>
        <v>#DIV/0!</v>
      </c>
    </row>
    <row r="137" spans="1:4" ht="16.5" customHeight="1">
      <c r="A137" s="152" t="s">
        <v>199</v>
      </c>
      <c r="B137" s="146">
        <v>1099</v>
      </c>
      <c r="C137" s="146">
        <v>957</v>
      </c>
      <c r="D137" s="190">
        <f t="shared" si="2"/>
        <v>114.83803552769069</v>
      </c>
    </row>
    <row r="138" spans="1:4" ht="16.5" customHeight="1">
      <c r="A138" s="152" t="s">
        <v>128</v>
      </c>
      <c r="B138" s="146">
        <v>0</v>
      </c>
      <c r="C138" s="146">
        <v>0</v>
      </c>
      <c r="D138" s="190" t="e">
        <f t="shared" si="2"/>
        <v>#DIV/0!</v>
      </c>
    </row>
    <row r="139" spans="1:4" ht="16.5" customHeight="1">
      <c r="A139" s="152" t="s">
        <v>200</v>
      </c>
      <c r="B139" s="146">
        <v>332</v>
      </c>
      <c r="C139" s="146">
        <v>243</v>
      </c>
      <c r="D139" s="190">
        <f t="shared" si="2"/>
        <v>136.6255144032922</v>
      </c>
    </row>
    <row r="140" spans="1:4" ht="16.5" customHeight="1">
      <c r="A140" s="152" t="s">
        <v>201</v>
      </c>
      <c r="B140" s="146">
        <v>236</v>
      </c>
      <c r="C140" s="146">
        <v>235</v>
      </c>
      <c r="D140" s="190">
        <f t="shared" si="2"/>
        <v>100.42553191489361</v>
      </c>
    </row>
    <row r="141" spans="1:4" ht="16.5" customHeight="1">
      <c r="A141" s="152" t="s">
        <v>119</v>
      </c>
      <c r="B141" s="146">
        <v>117</v>
      </c>
      <c r="C141" s="146">
        <v>68</v>
      </c>
      <c r="D141" s="190">
        <f t="shared" si="2"/>
        <v>172.05882352941177</v>
      </c>
    </row>
    <row r="142" spans="1:4" ht="16.5" customHeight="1">
      <c r="A142" s="152" t="s">
        <v>120</v>
      </c>
      <c r="B142" s="146">
        <v>14</v>
      </c>
      <c r="C142" s="146">
        <v>25</v>
      </c>
      <c r="D142" s="190">
        <f t="shared" si="2"/>
        <v>56.00000000000001</v>
      </c>
    </row>
    <row r="143" spans="1:4" ht="16.5" customHeight="1">
      <c r="A143" s="152" t="s">
        <v>121</v>
      </c>
      <c r="B143" s="146">
        <v>0</v>
      </c>
      <c r="C143" s="146">
        <v>0</v>
      </c>
      <c r="D143" s="190" t="e">
        <f t="shared" si="2"/>
        <v>#DIV/0!</v>
      </c>
    </row>
    <row r="144" spans="1:4" ht="16.5" customHeight="1">
      <c r="A144" s="152" t="s">
        <v>202</v>
      </c>
      <c r="B144" s="146">
        <v>0</v>
      </c>
      <c r="C144" s="146">
        <v>0</v>
      </c>
      <c r="D144" s="190" t="e">
        <f t="shared" si="2"/>
        <v>#DIV/0!</v>
      </c>
    </row>
    <row r="145" spans="1:4" ht="16.5" customHeight="1">
      <c r="A145" s="152" t="s">
        <v>203</v>
      </c>
      <c r="B145" s="146">
        <v>5</v>
      </c>
      <c r="C145" s="146">
        <v>89</v>
      </c>
      <c r="D145" s="190">
        <f t="shared" si="2"/>
        <v>5.617977528089887</v>
      </c>
    </row>
    <row r="146" spans="1:4" ht="16.5" customHeight="1">
      <c r="A146" s="152" t="s">
        <v>128</v>
      </c>
      <c r="B146" s="146">
        <v>40</v>
      </c>
      <c r="C146" s="146">
        <v>53</v>
      </c>
      <c r="D146" s="190">
        <f t="shared" si="2"/>
        <v>75.47169811320755</v>
      </c>
    </row>
    <row r="147" spans="1:4" ht="16.5" customHeight="1">
      <c r="A147" s="152" t="s">
        <v>204</v>
      </c>
      <c r="B147" s="146">
        <v>60</v>
      </c>
      <c r="C147" s="146">
        <v>0</v>
      </c>
      <c r="D147" s="190" t="e">
        <f t="shared" si="2"/>
        <v>#DIV/0!</v>
      </c>
    </row>
    <row r="148" spans="1:4" ht="16.5" customHeight="1">
      <c r="A148" s="152" t="s">
        <v>205</v>
      </c>
      <c r="B148" s="146">
        <v>3017</v>
      </c>
      <c r="C148" s="146">
        <v>4066</v>
      </c>
      <c r="D148" s="190">
        <f t="shared" si="2"/>
        <v>74.20068863748155</v>
      </c>
    </row>
    <row r="149" spans="1:4" ht="16.5" customHeight="1">
      <c r="A149" s="152" t="s">
        <v>119</v>
      </c>
      <c r="B149" s="146">
        <v>1082</v>
      </c>
      <c r="C149" s="146">
        <v>1100</v>
      </c>
      <c r="D149" s="190">
        <f t="shared" si="2"/>
        <v>98.36363636363636</v>
      </c>
    </row>
    <row r="150" spans="1:4" ht="16.5" customHeight="1">
      <c r="A150" s="152" t="s">
        <v>120</v>
      </c>
      <c r="B150" s="146">
        <v>286</v>
      </c>
      <c r="C150" s="146">
        <v>171</v>
      </c>
      <c r="D150" s="190">
        <f t="shared" si="2"/>
        <v>167.2514619883041</v>
      </c>
    </row>
    <row r="151" spans="1:4" ht="16.5" customHeight="1">
      <c r="A151" s="152" t="s">
        <v>121</v>
      </c>
      <c r="B151" s="146">
        <v>0</v>
      </c>
      <c r="C151" s="146">
        <v>0</v>
      </c>
      <c r="D151" s="190" t="e">
        <f t="shared" si="2"/>
        <v>#DIV/0!</v>
      </c>
    </row>
    <row r="152" spans="1:4" ht="16.5" customHeight="1">
      <c r="A152" s="152" t="s">
        <v>206</v>
      </c>
      <c r="B152" s="146">
        <v>1104</v>
      </c>
      <c r="C152" s="146">
        <v>2380</v>
      </c>
      <c r="D152" s="190">
        <f t="shared" si="2"/>
        <v>46.38655462184874</v>
      </c>
    </row>
    <row r="153" spans="1:4" ht="16.5" customHeight="1">
      <c r="A153" s="152" t="s">
        <v>207</v>
      </c>
      <c r="B153" s="146">
        <v>545</v>
      </c>
      <c r="C153" s="146">
        <v>415</v>
      </c>
      <c r="D153" s="190">
        <f t="shared" si="2"/>
        <v>131.32530120481925</v>
      </c>
    </row>
    <row r="154" spans="1:4" ht="16.5" customHeight="1">
      <c r="A154" s="152" t="s">
        <v>208</v>
      </c>
      <c r="B154" s="146">
        <v>1502</v>
      </c>
      <c r="C154" s="146">
        <v>1537</v>
      </c>
      <c r="D154" s="190">
        <f t="shared" si="2"/>
        <v>97.72283669486012</v>
      </c>
    </row>
    <row r="155" spans="1:4" ht="16.5" customHeight="1">
      <c r="A155" s="152" t="s">
        <v>119</v>
      </c>
      <c r="B155" s="146">
        <v>1045</v>
      </c>
      <c r="C155" s="146">
        <v>1204</v>
      </c>
      <c r="D155" s="190">
        <f t="shared" si="2"/>
        <v>86.79401993355482</v>
      </c>
    </row>
    <row r="156" spans="1:4" ht="16.5" customHeight="1">
      <c r="A156" s="152" t="s">
        <v>120</v>
      </c>
      <c r="B156" s="146">
        <v>121</v>
      </c>
      <c r="C156" s="146">
        <v>135</v>
      </c>
      <c r="D156" s="190">
        <f t="shared" si="2"/>
        <v>89.62962962962962</v>
      </c>
    </row>
    <row r="157" spans="1:4" ht="16.5" customHeight="1">
      <c r="A157" s="152" t="s">
        <v>121</v>
      </c>
      <c r="B157" s="146">
        <v>0</v>
      </c>
      <c r="C157" s="146">
        <v>0</v>
      </c>
      <c r="D157" s="190" t="e">
        <f t="shared" si="2"/>
        <v>#DIV/0!</v>
      </c>
    </row>
    <row r="158" spans="1:4" ht="16.5" customHeight="1">
      <c r="A158" s="152" t="s">
        <v>133</v>
      </c>
      <c r="B158" s="146">
        <v>0</v>
      </c>
      <c r="C158" s="146">
        <v>4</v>
      </c>
      <c r="D158" s="190">
        <f t="shared" si="2"/>
        <v>0</v>
      </c>
    </row>
    <row r="159" spans="1:4" ht="16.5" customHeight="1">
      <c r="A159" s="152" t="s">
        <v>128</v>
      </c>
      <c r="B159" s="146">
        <v>0</v>
      </c>
      <c r="C159" s="146">
        <v>8</v>
      </c>
      <c r="D159" s="190">
        <f t="shared" si="2"/>
        <v>0</v>
      </c>
    </row>
    <row r="160" spans="1:4" ht="16.5" customHeight="1">
      <c r="A160" s="152" t="s">
        <v>209</v>
      </c>
      <c r="B160" s="146">
        <v>336</v>
      </c>
      <c r="C160" s="146">
        <v>186</v>
      </c>
      <c r="D160" s="190">
        <f t="shared" si="2"/>
        <v>180.64516129032256</v>
      </c>
    </row>
    <row r="161" spans="1:4" ht="16.5" customHeight="1">
      <c r="A161" s="152" t="s">
        <v>210</v>
      </c>
      <c r="B161" s="146">
        <v>9014</v>
      </c>
      <c r="C161" s="146">
        <v>10226</v>
      </c>
      <c r="D161" s="190">
        <f t="shared" si="2"/>
        <v>88.14785840015647</v>
      </c>
    </row>
    <row r="162" spans="1:4" ht="16.5" customHeight="1">
      <c r="A162" s="152" t="s">
        <v>119</v>
      </c>
      <c r="B162" s="146">
        <v>2939</v>
      </c>
      <c r="C162" s="146">
        <v>3415</v>
      </c>
      <c r="D162" s="190">
        <f t="shared" si="2"/>
        <v>86.06149341142022</v>
      </c>
    </row>
    <row r="163" spans="1:4" ht="16.5" customHeight="1">
      <c r="A163" s="152" t="s">
        <v>120</v>
      </c>
      <c r="B163" s="146">
        <v>1034</v>
      </c>
      <c r="C163" s="146">
        <v>1020</v>
      </c>
      <c r="D163" s="190">
        <f t="shared" si="2"/>
        <v>101.37254901960785</v>
      </c>
    </row>
    <row r="164" spans="1:4" ht="16.5" customHeight="1">
      <c r="A164" s="152" t="s">
        <v>121</v>
      </c>
      <c r="B164" s="146">
        <v>50</v>
      </c>
      <c r="C164" s="146">
        <v>0</v>
      </c>
      <c r="D164" s="190" t="e">
        <f t="shared" si="2"/>
        <v>#DIV/0!</v>
      </c>
    </row>
    <row r="165" spans="1:4" ht="16.5" customHeight="1">
      <c r="A165" s="152" t="s">
        <v>211</v>
      </c>
      <c r="B165" s="146">
        <v>3648</v>
      </c>
      <c r="C165" s="146">
        <v>4252</v>
      </c>
      <c r="D165" s="190">
        <f t="shared" si="2"/>
        <v>85.79492003762935</v>
      </c>
    </row>
    <row r="166" spans="1:4" ht="16.5" customHeight="1">
      <c r="A166" s="152" t="s">
        <v>128</v>
      </c>
      <c r="B166" s="146">
        <v>56</v>
      </c>
      <c r="C166" s="146">
        <v>97</v>
      </c>
      <c r="D166" s="190">
        <f t="shared" si="2"/>
        <v>57.73195876288659</v>
      </c>
    </row>
    <row r="167" spans="1:4" ht="16.5" customHeight="1">
      <c r="A167" s="152" t="s">
        <v>212</v>
      </c>
      <c r="B167" s="146">
        <v>1287</v>
      </c>
      <c r="C167" s="146">
        <v>1442</v>
      </c>
      <c r="D167" s="190">
        <f t="shared" si="2"/>
        <v>89.25104022191401</v>
      </c>
    </row>
    <row r="168" spans="1:4" ht="16.5" customHeight="1">
      <c r="A168" s="152" t="s">
        <v>213</v>
      </c>
      <c r="B168" s="146">
        <v>31842</v>
      </c>
      <c r="C168" s="146">
        <v>34994</v>
      </c>
      <c r="D168" s="190">
        <f t="shared" si="2"/>
        <v>90.99274161284792</v>
      </c>
    </row>
    <row r="169" spans="1:4" ht="16.5" customHeight="1">
      <c r="A169" s="152" t="s">
        <v>119</v>
      </c>
      <c r="B169" s="146">
        <v>22311</v>
      </c>
      <c r="C169" s="146">
        <v>21596</v>
      </c>
      <c r="D169" s="190">
        <f t="shared" si="2"/>
        <v>103.31079829598073</v>
      </c>
    </row>
    <row r="170" spans="1:4" ht="16.5" customHeight="1">
      <c r="A170" s="152" t="s">
        <v>120</v>
      </c>
      <c r="B170" s="146">
        <v>3542</v>
      </c>
      <c r="C170" s="146">
        <v>3620</v>
      </c>
      <c r="D170" s="190">
        <f t="shared" si="2"/>
        <v>97.84530386740332</v>
      </c>
    </row>
    <row r="171" spans="1:4" ht="16.5" customHeight="1">
      <c r="A171" s="152" t="s">
        <v>121</v>
      </c>
      <c r="B171" s="146">
        <v>794</v>
      </c>
      <c r="C171" s="146">
        <v>516</v>
      </c>
      <c r="D171" s="190">
        <f t="shared" si="2"/>
        <v>153.87596899224806</v>
      </c>
    </row>
    <row r="172" spans="1:4" ht="16.5" customHeight="1">
      <c r="A172" s="152" t="s">
        <v>214</v>
      </c>
      <c r="B172" s="146">
        <v>128</v>
      </c>
      <c r="C172" s="146">
        <v>371</v>
      </c>
      <c r="D172" s="190">
        <f t="shared" si="2"/>
        <v>34.50134770889488</v>
      </c>
    </row>
    <row r="173" spans="1:4" ht="16.5" customHeight="1">
      <c r="A173" s="152" t="s">
        <v>128</v>
      </c>
      <c r="B173" s="146">
        <v>519</v>
      </c>
      <c r="C173" s="146">
        <v>240</v>
      </c>
      <c r="D173" s="190">
        <f t="shared" si="2"/>
        <v>216.25</v>
      </c>
    </row>
    <row r="174" spans="1:4" ht="16.5" customHeight="1">
      <c r="A174" s="152" t="s">
        <v>215</v>
      </c>
      <c r="B174" s="146">
        <v>4548</v>
      </c>
      <c r="C174" s="146">
        <v>8651</v>
      </c>
      <c r="D174" s="190">
        <f t="shared" si="2"/>
        <v>52.57195699919085</v>
      </c>
    </row>
    <row r="175" spans="1:4" ht="16.5" customHeight="1">
      <c r="A175" s="152" t="s">
        <v>216</v>
      </c>
      <c r="B175" s="146">
        <v>19330</v>
      </c>
      <c r="C175" s="146">
        <v>16390</v>
      </c>
      <c r="D175" s="190">
        <f t="shared" si="2"/>
        <v>117.93776693105553</v>
      </c>
    </row>
    <row r="176" spans="1:4" ht="16.5" customHeight="1">
      <c r="A176" s="152" t="s">
        <v>119</v>
      </c>
      <c r="B176" s="146">
        <v>8067</v>
      </c>
      <c r="C176" s="146">
        <v>7675</v>
      </c>
      <c r="D176" s="190">
        <f t="shared" si="2"/>
        <v>105.10749185667751</v>
      </c>
    </row>
    <row r="177" spans="1:4" ht="16.5" customHeight="1">
      <c r="A177" s="152" t="s">
        <v>120</v>
      </c>
      <c r="B177" s="146">
        <v>3015</v>
      </c>
      <c r="C177" s="146">
        <v>2669</v>
      </c>
      <c r="D177" s="190">
        <f t="shared" si="2"/>
        <v>112.96365680029974</v>
      </c>
    </row>
    <row r="178" spans="1:4" ht="16.5" customHeight="1">
      <c r="A178" s="152" t="s">
        <v>121</v>
      </c>
      <c r="B178" s="146">
        <v>36</v>
      </c>
      <c r="C178" s="146">
        <v>2</v>
      </c>
      <c r="D178" s="190">
        <f t="shared" si="2"/>
        <v>1800</v>
      </c>
    </row>
    <row r="179" spans="1:4" ht="16.5" customHeight="1">
      <c r="A179" s="152" t="s">
        <v>217</v>
      </c>
      <c r="B179" s="146">
        <v>3891</v>
      </c>
      <c r="C179" s="146">
        <v>969</v>
      </c>
      <c r="D179" s="190">
        <f t="shared" si="2"/>
        <v>401.5479876160991</v>
      </c>
    </row>
    <row r="180" spans="1:4" ht="16.5" customHeight="1">
      <c r="A180" s="152" t="s">
        <v>128</v>
      </c>
      <c r="B180" s="146">
        <v>83</v>
      </c>
      <c r="C180" s="146">
        <v>0</v>
      </c>
      <c r="D180" s="190" t="e">
        <f t="shared" si="2"/>
        <v>#DIV/0!</v>
      </c>
    </row>
    <row r="181" spans="1:4" ht="16.5" customHeight="1">
      <c r="A181" s="152" t="s">
        <v>218</v>
      </c>
      <c r="B181" s="146">
        <v>4238</v>
      </c>
      <c r="C181" s="146">
        <v>5075</v>
      </c>
      <c r="D181" s="190">
        <f t="shared" si="2"/>
        <v>83.50738916256158</v>
      </c>
    </row>
    <row r="182" spans="1:4" ht="16.5" customHeight="1">
      <c r="A182" s="152" t="s">
        <v>219</v>
      </c>
      <c r="B182" s="146">
        <v>11645</v>
      </c>
      <c r="C182" s="146">
        <v>10421</v>
      </c>
      <c r="D182" s="190">
        <f t="shared" si="2"/>
        <v>111.74551386623163</v>
      </c>
    </row>
    <row r="183" spans="1:4" ht="16.5" customHeight="1">
      <c r="A183" s="152" t="s">
        <v>119</v>
      </c>
      <c r="B183" s="146">
        <v>4083</v>
      </c>
      <c r="C183" s="146">
        <v>4234</v>
      </c>
      <c r="D183" s="190">
        <f t="shared" si="2"/>
        <v>96.4336324988191</v>
      </c>
    </row>
    <row r="184" spans="1:4" ht="16.5" customHeight="1">
      <c r="A184" s="152" t="s">
        <v>120</v>
      </c>
      <c r="B184" s="146">
        <v>1491</v>
      </c>
      <c r="C184" s="146">
        <v>1307</v>
      </c>
      <c r="D184" s="190">
        <f t="shared" si="2"/>
        <v>114.07804131599082</v>
      </c>
    </row>
    <row r="185" spans="1:4" ht="16.5" customHeight="1">
      <c r="A185" s="152" t="s">
        <v>121</v>
      </c>
      <c r="B185" s="146">
        <v>0</v>
      </c>
      <c r="C185" s="146">
        <v>2</v>
      </c>
      <c r="D185" s="190">
        <f t="shared" si="2"/>
        <v>0</v>
      </c>
    </row>
    <row r="186" spans="1:4" ht="16.5" customHeight="1">
      <c r="A186" s="152" t="s">
        <v>220</v>
      </c>
      <c r="B186" s="146">
        <v>197</v>
      </c>
      <c r="C186" s="146">
        <v>74</v>
      </c>
      <c r="D186" s="190">
        <f t="shared" si="2"/>
        <v>266.21621621621625</v>
      </c>
    </row>
    <row r="187" spans="1:4" ht="16.5" customHeight="1">
      <c r="A187" s="152" t="s">
        <v>128</v>
      </c>
      <c r="B187" s="146">
        <v>129</v>
      </c>
      <c r="C187" s="146">
        <v>155</v>
      </c>
      <c r="D187" s="190">
        <f t="shared" si="2"/>
        <v>83.22580645161291</v>
      </c>
    </row>
    <row r="188" spans="1:4" ht="16.5" customHeight="1">
      <c r="A188" s="152" t="s">
        <v>221</v>
      </c>
      <c r="B188" s="146">
        <v>5745</v>
      </c>
      <c r="C188" s="146">
        <v>4649</v>
      </c>
      <c r="D188" s="190">
        <f t="shared" si="2"/>
        <v>123.57496235749623</v>
      </c>
    </row>
    <row r="189" spans="1:4" ht="16.5" customHeight="1">
      <c r="A189" s="152" t="s">
        <v>222</v>
      </c>
      <c r="B189" s="146">
        <v>3926</v>
      </c>
      <c r="C189" s="146">
        <v>3871</v>
      </c>
      <c r="D189" s="190">
        <f t="shared" si="2"/>
        <v>101.42082149315424</v>
      </c>
    </row>
    <row r="190" spans="1:4" ht="16.5" customHeight="1">
      <c r="A190" s="152" t="s">
        <v>119</v>
      </c>
      <c r="B190" s="146">
        <v>2380</v>
      </c>
      <c r="C190" s="146">
        <v>2713</v>
      </c>
      <c r="D190" s="190">
        <f t="shared" si="2"/>
        <v>87.72576483597494</v>
      </c>
    </row>
    <row r="191" spans="1:4" ht="16.5" customHeight="1">
      <c r="A191" s="152" t="s">
        <v>120</v>
      </c>
      <c r="B191" s="146">
        <v>651</v>
      </c>
      <c r="C191" s="146">
        <v>578</v>
      </c>
      <c r="D191" s="190">
        <f t="shared" si="2"/>
        <v>112.62975778546713</v>
      </c>
    </row>
    <row r="192" spans="1:4" ht="16.5" customHeight="1">
      <c r="A192" s="152" t="s">
        <v>121</v>
      </c>
      <c r="B192" s="146">
        <v>29</v>
      </c>
      <c r="C192" s="146">
        <v>28</v>
      </c>
      <c r="D192" s="190">
        <f t="shared" si="2"/>
        <v>103.57142857142858</v>
      </c>
    </row>
    <row r="193" spans="1:4" ht="16.5" customHeight="1">
      <c r="A193" s="152" t="s">
        <v>223</v>
      </c>
      <c r="B193" s="146">
        <v>155</v>
      </c>
      <c r="C193" s="146">
        <v>84</v>
      </c>
      <c r="D193" s="190">
        <f t="shared" si="2"/>
        <v>184.52380952380955</v>
      </c>
    </row>
    <row r="194" spans="1:4" ht="16.5" customHeight="1">
      <c r="A194" s="152" t="s">
        <v>224</v>
      </c>
      <c r="B194" s="146">
        <v>60</v>
      </c>
      <c r="C194" s="146">
        <v>60</v>
      </c>
      <c r="D194" s="190">
        <f t="shared" si="2"/>
        <v>100</v>
      </c>
    </row>
    <row r="195" spans="1:4" ht="16.5" customHeight="1">
      <c r="A195" s="152" t="s">
        <v>128</v>
      </c>
      <c r="B195" s="146">
        <v>0</v>
      </c>
      <c r="C195" s="146">
        <v>0</v>
      </c>
      <c r="D195" s="190" t="e">
        <f t="shared" si="2"/>
        <v>#DIV/0!</v>
      </c>
    </row>
    <row r="196" spans="1:4" ht="16.5" customHeight="1">
      <c r="A196" s="152" t="s">
        <v>225</v>
      </c>
      <c r="B196" s="146">
        <v>651</v>
      </c>
      <c r="C196" s="146">
        <v>408</v>
      </c>
      <c r="D196" s="190">
        <f t="shared" si="2"/>
        <v>159.55882352941177</v>
      </c>
    </row>
    <row r="197" spans="1:4" ht="16.5" customHeight="1">
      <c r="A197" s="152" t="s">
        <v>226</v>
      </c>
      <c r="B197" s="146">
        <v>86</v>
      </c>
      <c r="C197" s="146">
        <v>149</v>
      </c>
      <c r="D197" s="190">
        <f t="shared" si="2"/>
        <v>57.71812080536913</v>
      </c>
    </row>
    <row r="198" spans="1:4" ht="16.5" customHeight="1">
      <c r="A198" s="152" t="s">
        <v>119</v>
      </c>
      <c r="B198" s="146">
        <v>29</v>
      </c>
      <c r="C198" s="146">
        <v>67</v>
      </c>
      <c r="D198" s="190">
        <f aca="true" t="shared" si="3" ref="D198:D261">B198/C198*100</f>
        <v>43.28358208955223</v>
      </c>
    </row>
    <row r="199" spans="1:4" ht="16.5" customHeight="1">
      <c r="A199" s="152" t="s">
        <v>120</v>
      </c>
      <c r="B199" s="146">
        <v>57</v>
      </c>
      <c r="C199" s="146">
        <v>28</v>
      </c>
      <c r="D199" s="190">
        <f t="shared" si="3"/>
        <v>203.57142857142856</v>
      </c>
    </row>
    <row r="200" spans="1:4" ht="16.5" customHeight="1">
      <c r="A200" s="152" t="s">
        <v>121</v>
      </c>
      <c r="B200" s="146">
        <v>0</v>
      </c>
      <c r="C200" s="146">
        <v>0</v>
      </c>
      <c r="D200" s="190" t="e">
        <f t="shared" si="3"/>
        <v>#DIV/0!</v>
      </c>
    </row>
    <row r="201" spans="1:4" ht="16.5" customHeight="1">
      <c r="A201" s="152" t="s">
        <v>128</v>
      </c>
      <c r="B201" s="146">
        <v>0</v>
      </c>
      <c r="C201" s="146">
        <v>0</v>
      </c>
      <c r="D201" s="190" t="e">
        <f t="shared" si="3"/>
        <v>#DIV/0!</v>
      </c>
    </row>
    <row r="202" spans="1:4" ht="16.5" customHeight="1">
      <c r="A202" s="152" t="s">
        <v>227</v>
      </c>
      <c r="B202" s="146">
        <v>0</v>
      </c>
      <c r="C202" s="146">
        <v>54</v>
      </c>
      <c r="D202" s="190">
        <f t="shared" si="3"/>
        <v>0</v>
      </c>
    </row>
    <row r="203" spans="1:4" ht="16.5" customHeight="1">
      <c r="A203" s="152" t="s">
        <v>228</v>
      </c>
      <c r="B203" s="146">
        <v>3495</v>
      </c>
      <c r="C203" s="146">
        <v>3312</v>
      </c>
      <c r="D203" s="190">
        <f t="shared" si="3"/>
        <v>105.52536231884058</v>
      </c>
    </row>
    <row r="204" spans="1:4" ht="16.5" customHeight="1">
      <c r="A204" s="152" t="s">
        <v>119</v>
      </c>
      <c r="B204" s="146">
        <v>1597</v>
      </c>
      <c r="C204" s="146">
        <v>1679</v>
      </c>
      <c r="D204" s="190">
        <f t="shared" si="3"/>
        <v>95.11614055985706</v>
      </c>
    </row>
    <row r="205" spans="1:4" ht="16.5" customHeight="1">
      <c r="A205" s="152" t="s">
        <v>120</v>
      </c>
      <c r="B205" s="146">
        <v>894</v>
      </c>
      <c r="C205" s="146">
        <v>772</v>
      </c>
      <c r="D205" s="190">
        <f t="shared" si="3"/>
        <v>115.80310880829015</v>
      </c>
    </row>
    <row r="206" spans="1:4" ht="16.5" customHeight="1">
      <c r="A206" s="152" t="s">
        <v>121</v>
      </c>
      <c r="B206" s="146">
        <v>25</v>
      </c>
      <c r="C206" s="146">
        <v>46</v>
      </c>
      <c r="D206" s="190">
        <f t="shared" si="3"/>
        <v>54.347826086956516</v>
      </c>
    </row>
    <row r="207" spans="1:4" ht="16.5" customHeight="1">
      <c r="A207" s="152" t="s">
        <v>128</v>
      </c>
      <c r="B207" s="146">
        <v>25</v>
      </c>
      <c r="C207" s="146">
        <v>49</v>
      </c>
      <c r="D207" s="190">
        <f t="shared" si="3"/>
        <v>51.02040816326531</v>
      </c>
    </row>
    <row r="208" spans="1:4" ht="16.5" customHeight="1">
      <c r="A208" s="152" t="s">
        <v>229</v>
      </c>
      <c r="B208" s="146">
        <v>954</v>
      </c>
      <c r="C208" s="146">
        <v>766</v>
      </c>
      <c r="D208" s="190">
        <f t="shared" si="3"/>
        <v>124.54308093994777</v>
      </c>
    </row>
    <row r="209" spans="1:4" ht="16.5" customHeight="1">
      <c r="A209" s="152" t="s">
        <v>230</v>
      </c>
      <c r="B209" s="146">
        <v>2954</v>
      </c>
      <c r="C209" s="146">
        <v>2522</v>
      </c>
      <c r="D209" s="190">
        <f t="shared" si="3"/>
        <v>117.12926249008724</v>
      </c>
    </row>
    <row r="210" spans="1:4" ht="16.5" customHeight="1">
      <c r="A210" s="152" t="s">
        <v>119</v>
      </c>
      <c r="B210" s="146">
        <v>895</v>
      </c>
      <c r="C210" s="146">
        <v>656</v>
      </c>
      <c r="D210" s="190">
        <f t="shared" si="3"/>
        <v>136.4329268292683</v>
      </c>
    </row>
    <row r="211" spans="1:4" ht="16.5" customHeight="1">
      <c r="A211" s="152" t="s">
        <v>120</v>
      </c>
      <c r="B211" s="146">
        <v>786</v>
      </c>
      <c r="C211" s="146">
        <v>285</v>
      </c>
      <c r="D211" s="190">
        <f t="shared" si="3"/>
        <v>275.7894736842105</v>
      </c>
    </row>
    <row r="212" spans="1:4" ht="16.5" customHeight="1">
      <c r="A212" s="152" t="s">
        <v>121</v>
      </c>
      <c r="B212" s="146">
        <v>0</v>
      </c>
      <c r="C212" s="146">
        <v>0</v>
      </c>
      <c r="D212" s="190" t="e">
        <f t="shared" si="3"/>
        <v>#DIV/0!</v>
      </c>
    </row>
    <row r="213" spans="1:4" ht="16.5" customHeight="1">
      <c r="A213" s="152" t="s">
        <v>231</v>
      </c>
      <c r="B213" s="146">
        <v>501</v>
      </c>
      <c r="C213" s="146">
        <v>195</v>
      </c>
      <c r="D213" s="190">
        <f t="shared" si="3"/>
        <v>256.92307692307696</v>
      </c>
    </row>
    <row r="214" spans="1:4" ht="16.5" customHeight="1">
      <c r="A214" s="152" t="s">
        <v>128</v>
      </c>
      <c r="B214" s="146">
        <v>4</v>
      </c>
      <c r="C214" s="146">
        <v>0</v>
      </c>
      <c r="D214" s="190" t="e">
        <f t="shared" si="3"/>
        <v>#DIV/0!</v>
      </c>
    </row>
    <row r="215" spans="1:4" ht="16.5" customHeight="1">
      <c r="A215" s="152" t="s">
        <v>232</v>
      </c>
      <c r="B215" s="146">
        <v>768</v>
      </c>
      <c r="C215" s="146">
        <v>1386</v>
      </c>
      <c r="D215" s="190">
        <f t="shared" si="3"/>
        <v>55.41125541125541</v>
      </c>
    </row>
    <row r="216" spans="1:4" ht="16.5" customHeight="1">
      <c r="A216" s="152" t="s">
        <v>233</v>
      </c>
      <c r="B216" s="146">
        <v>39356</v>
      </c>
      <c r="C216" s="146">
        <v>45697</v>
      </c>
      <c r="D216" s="190">
        <f t="shared" si="3"/>
        <v>86.12381556776157</v>
      </c>
    </row>
    <row r="217" spans="1:4" ht="16.5" customHeight="1">
      <c r="A217" s="152" t="s">
        <v>119</v>
      </c>
      <c r="B217" s="146">
        <v>25894</v>
      </c>
      <c r="C217" s="146">
        <v>28037</v>
      </c>
      <c r="D217" s="190">
        <f t="shared" si="3"/>
        <v>92.35652887256126</v>
      </c>
    </row>
    <row r="218" spans="1:4" ht="16.5" customHeight="1">
      <c r="A218" s="152" t="s">
        <v>120</v>
      </c>
      <c r="B218" s="146">
        <v>2104</v>
      </c>
      <c r="C218" s="146">
        <v>3326</v>
      </c>
      <c r="D218" s="190">
        <f t="shared" si="3"/>
        <v>63.25917017438364</v>
      </c>
    </row>
    <row r="219" spans="1:4" ht="16.5" customHeight="1">
      <c r="A219" s="152" t="s">
        <v>121</v>
      </c>
      <c r="B219" s="146">
        <v>5</v>
      </c>
      <c r="C219" s="146">
        <v>0</v>
      </c>
      <c r="D219" s="190" t="e">
        <f t="shared" si="3"/>
        <v>#DIV/0!</v>
      </c>
    </row>
    <row r="220" spans="1:4" ht="16.5" customHeight="1">
      <c r="A220" s="152" t="s">
        <v>234</v>
      </c>
      <c r="B220" s="146">
        <v>359</v>
      </c>
      <c r="C220" s="146">
        <v>1385</v>
      </c>
      <c r="D220" s="190">
        <f t="shared" si="3"/>
        <v>25.920577617328522</v>
      </c>
    </row>
    <row r="221" spans="1:4" ht="16.5" customHeight="1">
      <c r="A221" s="152" t="s">
        <v>235</v>
      </c>
      <c r="B221" s="146">
        <v>666</v>
      </c>
      <c r="C221" s="146">
        <v>471</v>
      </c>
      <c r="D221" s="190">
        <f t="shared" si="3"/>
        <v>141.40127388535032</v>
      </c>
    </row>
    <row r="222" spans="1:4" ht="16.5" customHeight="1">
      <c r="A222" s="152" t="s">
        <v>160</v>
      </c>
      <c r="B222" s="146">
        <v>12</v>
      </c>
      <c r="C222" s="146">
        <v>1</v>
      </c>
      <c r="D222" s="190">
        <f t="shared" si="3"/>
        <v>1200</v>
      </c>
    </row>
    <row r="223" spans="1:4" ht="16.5" customHeight="1">
      <c r="A223" s="152" t="s">
        <v>236</v>
      </c>
      <c r="B223" s="146">
        <v>91</v>
      </c>
      <c r="C223" s="146">
        <v>75</v>
      </c>
      <c r="D223" s="190">
        <f t="shared" si="3"/>
        <v>121.33333333333334</v>
      </c>
    </row>
    <row r="224" spans="1:4" ht="16.5" customHeight="1">
      <c r="A224" s="152" t="s">
        <v>237</v>
      </c>
      <c r="B224" s="146">
        <v>69</v>
      </c>
      <c r="C224" s="146">
        <v>180</v>
      </c>
      <c r="D224" s="190">
        <f t="shared" si="3"/>
        <v>38.333333333333336</v>
      </c>
    </row>
    <row r="225" spans="1:4" ht="16.5" customHeight="1">
      <c r="A225" s="152" t="s">
        <v>238</v>
      </c>
      <c r="B225" s="146">
        <v>5</v>
      </c>
      <c r="C225" s="146">
        <v>52</v>
      </c>
      <c r="D225" s="190">
        <f t="shared" si="3"/>
        <v>9.615384615384617</v>
      </c>
    </row>
    <row r="226" spans="1:4" ht="16.5" customHeight="1">
      <c r="A226" s="152" t="s">
        <v>239</v>
      </c>
      <c r="B226" s="146">
        <v>0</v>
      </c>
      <c r="C226" s="146">
        <v>25</v>
      </c>
      <c r="D226" s="190">
        <f t="shared" si="3"/>
        <v>0</v>
      </c>
    </row>
    <row r="227" spans="1:4" ht="16.5" customHeight="1">
      <c r="A227" s="152" t="s">
        <v>240</v>
      </c>
      <c r="B227" s="146">
        <v>144</v>
      </c>
      <c r="C227" s="146">
        <v>181</v>
      </c>
      <c r="D227" s="190">
        <f t="shared" si="3"/>
        <v>79.55801104972376</v>
      </c>
    </row>
    <row r="228" spans="1:4" ht="16.5" customHeight="1">
      <c r="A228" s="152" t="s">
        <v>241</v>
      </c>
      <c r="B228" s="146">
        <v>1037</v>
      </c>
      <c r="C228" s="146">
        <v>1147</v>
      </c>
      <c r="D228" s="190">
        <f t="shared" si="3"/>
        <v>90.409764603313</v>
      </c>
    </row>
    <row r="229" spans="1:4" ht="16.5" customHeight="1">
      <c r="A229" s="152" t="s">
        <v>128</v>
      </c>
      <c r="B229" s="146">
        <v>1836</v>
      </c>
      <c r="C229" s="146">
        <v>1623</v>
      </c>
      <c r="D229" s="190">
        <f t="shared" si="3"/>
        <v>113.12384473197783</v>
      </c>
    </row>
    <row r="230" spans="1:4" ht="16.5" customHeight="1">
      <c r="A230" s="152" t="s">
        <v>242</v>
      </c>
      <c r="B230" s="146">
        <v>7134</v>
      </c>
      <c r="C230" s="146">
        <v>9194</v>
      </c>
      <c r="D230" s="190">
        <f t="shared" si="3"/>
        <v>77.5940830976724</v>
      </c>
    </row>
    <row r="231" spans="1:4" ht="16.5" customHeight="1">
      <c r="A231" s="152" t="s">
        <v>243</v>
      </c>
      <c r="B231" s="146">
        <v>14107</v>
      </c>
      <c r="C231" s="146">
        <v>19108</v>
      </c>
      <c r="D231" s="190">
        <f t="shared" si="3"/>
        <v>73.82771613983672</v>
      </c>
    </row>
    <row r="232" spans="1:4" ht="16.5" customHeight="1">
      <c r="A232" s="152" t="s">
        <v>244</v>
      </c>
      <c r="B232" s="146">
        <v>1379</v>
      </c>
      <c r="C232" s="146">
        <v>749</v>
      </c>
      <c r="D232" s="190">
        <f t="shared" si="3"/>
        <v>184.11214953271028</v>
      </c>
    </row>
    <row r="233" spans="1:4" ht="16.5" customHeight="1">
      <c r="A233" s="152" t="s">
        <v>245</v>
      </c>
      <c r="B233" s="146">
        <v>12728</v>
      </c>
      <c r="C233" s="146">
        <v>18359</v>
      </c>
      <c r="D233" s="190">
        <f t="shared" si="3"/>
        <v>69.3283947927447</v>
      </c>
    </row>
    <row r="234" spans="1:4" ht="16.5" customHeight="1">
      <c r="A234" s="152" t="s">
        <v>246</v>
      </c>
      <c r="B234" s="146">
        <v>0</v>
      </c>
      <c r="C234" s="173"/>
      <c r="D234" s="190" t="e">
        <f t="shared" si="3"/>
        <v>#DIV/0!</v>
      </c>
    </row>
    <row r="235" spans="1:4" ht="16.5" customHeight="1">
      <c r="A235" s="152" t="s">
        <v>247</v>
      </c>
      <c r="B235" s="146">
        <v>0</v>
      </c>
      <c r="C235" s="173"/>
      <c r="D235" s="190" t="e">
        <f t="shared" si="3"/>
        <v>#DIV/0!</v>
      </c>
    </row>
    <row r="236" spans="1:4" ht="16.5" customHeight="1">
      <c r="A236" s="152" t="s">
        <v>119</v>
      </c>
      <c r="B236" s="146">
        <v>0</v>
      </c>
      <c r="C236" s="173"/>
      <c r="D236" s="190" t="e">
        <f t="shared" si="3"/>
        <v>#DIV/0!</v>
      </c>
    </row>
    <row r="237" spans="1:4" ht="16.5" customHeight="1">
      <c r="A237" s="152" t="s">
        <v>120</v>
      </c>
      <c r="B237" s="146">
        <v>0</v>
      </c>
      <c r="C237" s="173"/>
      <c r="D237" s="190" t="e">
        <f t="shared" si="3"/>
        <v>#DIV/0!</v>
      </c>
    </row>
    <row r="238" spans="1:4" ht="16.5" customHeight="1">
      <c r="A238" s="152" t="s">
        <v>121</v>
      </c>
      <c r="B238" s="146">
        <v>0</v>
      </c>
      <c r="C238" s="173"/>
      <c r="D238" s="190" t="e">
        <f t="shared" si="3"/>
        <v>#DIV/0!</v>
      </c>
    </row>
    <row r="239" spans="1:4" ht="16.5" customHeight="1">
      <c r="A239" s="152" t="s">
        <v>214</v>
      </c>
      <c r="B239" s="146">
        <v>0</v>
      </c>
      <c r="C239" s="173"/>
      <c r="D239" s="190" t="e">
        <f t="shared" si="3"/>
        <v>#DIV/0!</v>
      </c>
    </row>
    <row r="240" spans="1:4" ht="16.5" customHeight="1">
      <c r="A240" s="152" t="s">
        <v>128</v>
      </c>
      <c r="B240" s="146">
        <v>0</v>
      </c>
      <c r="C240" s="173"/>
      <c r="D240" s="190" t="e">
        <f t="shared" si="3"/>
        <v>#DIV/0!</v>
      </c>
    </row>
    <row r="241" spans="1:4" ht="16.5" customHeight="1">
      <c r="A241" s="152" t="s">
        <v>248</v>
      </c>
      <c r="B241" s="146">
        <v>0</v>
      </c>
      <c r="C241" s="173"/>
      <c r="D241" s="190" t="e">
        <f t="shared" si="3"/>
        <v>#DIV/0!</v>
      </c>
    </row>
    <row r="242" spans="1:4" ht="16.5" customHeight="1">
      <c r="A242" s="152" t="s">
        <v>249</v>
      </c>
      <c r="B242" s="146">
        <v>0</v>
      </c>
      <c r="C242" s="173"/>
      <c r="D242" s="190" t="e">
        <f t="shared" si="3"/>
        <v>#DIV/0!</v>
      </c>
    </row>
    <row r="243" spans="1:4" ht="16.5" customHeight="1">
      <c r="A243" s="152" t="s">
        <v>250</v>
      </c>
      <c r="B243" s="146">
        <v>0</v>
      </c>
      <c r="C243" s="173"/>
      <c r="D243" s="190" t="e">
        <f t="shared" si="3"/>
        <v>#DIV/0!</v>
      </c>
    </row>
    <row r="244" spans="1:4" ht="16.5" customHeight="1">
      <c r="A244" s="152" t="s">
        <v>251</v>
      </c>
      <c r="B244" s="146">
        <v>0</v>
      </c>
      <c r="C244" s="173"/>
      <c r="D244" s="190" t="e">
        <f t="shared" si="3"/>
        <v>#DIV/0!</v>
      </c>
    </row>
    <row r="245" spans="1:4" ht="16.5" customHeight="1">
      <c r="A245" s="152" t="s">
        <v>252</v>
      </c>
      <c r="B245" s="146">
        <v>0</v>
      </c>
      <c r="C245" s="173"/>
      <c r="D245" s="190" t="e">
        <f t="shared" si="3"/>
        <v>#DIV/0!</v>
      </c>
    </row>
    <row r="246" spans="1:4" ht="16.5" customHeight="1">
      <c r="A246" s="152" t="s">
        <v>253</v>
      </c>
      <c r="B246" s="146">
        <v>0</v>
      </c>
      <c r="C246" s="173"/>
      <c r="D246" s="190" t="e">
        <f t="shared" si="3"/>
        <v>#DIV/0!</v>
      </c>
    </row>
    <row r="247" spans="1:4" ht="16.5" customHeight="1">
      <c r="A247" s="149" t="s">
        <v>254</v>
      </c>
      <c r="B247" s="146">
        <v>0</v>
      </c>
      <c r="C247" s="173"/>
      <c r="D247" s="190" t="e">
        <f t="shared" si="3"/>
        <v>#DIV/0!</v>
      </c>
    </row>
    <row r="248" spans="1:4" ht="16.5" customHeight="1">
      <c r="A248" s="152" t="s">
        <v>255</v>
      </c>
      <c r="B248" s="146">
        <v>0</v>
      </c>
      <c r="C248" s="173"/>
      <c r="D248" s="190" t="e">
        <f t="shared" si="3"/>
        <v>#DIV/0!</v>
      </c>
    </row>
    <row r="249" spans="1:4" ht="16.5" customHeight="1">
      <c r="A249" s="152" t="s">
        <v>256</v>
      </c>
      <c r="B249" s="146">
        <v>0</v>
      </c>
      <c r="C249" s="173"/>
      <c r="D249" s="190" t="e">
        <f t="shared" si="3"/>
        <v>#DIV/0!</v>
      </c>
    </row>
    <row r="250" spans="1:4" ht="16.5" customHeight="1">
      <c r="A250" s="152" t="s">
        <v>257</v>
      </c>
      <c r="B250" s="146">
        <v>0</v>
      </c>
      <c r="C250" s="173"/>
      <c r="D250" s="190" t="e">
        <f t="shared" si="3"/>
        <v>#DIV/0!</v>
      </c>
    </row>
    <row r="251" spans="1:4" ht="16.5" customHeight="1">
      <c r="A251" s="152" t="s">
        <v>258</v>
      </c>
      <c r="B251" s="146">
        <v>0</v>
      </c>
      <c r="C251" s="173"/>
      <c r="D251" s="190" t="e">
        <f t="shared" si="3"/>
        <v>#DIV/0!</v>
      </c>
    </row>
    <row r="252" spans="1:4" ht="16.5" customHeight="1">
      <c r="A252" s="152" t="s">
        <v>259</v>
      </c>
      <c r="B252" s="146">
        <v>0</v>
      </c>
      <c r="C252" s="173"/>
      <c r="D252" s="190" t="e">
        <f t="shared" si="3"/>
        <v>#DIV/0!</v>
      </c>
    </row>
    <row r="253" spans="1:4" ht="16.5" customHeight="1">
      <c r="A253" s="152" t="s">
        <v>260</v>
      </c>
      <c r="B253" s="146">
        <v>0</v>
      </c>
      <c r="C253" s="173"/>
      <c r="D253" s="190" t="e">
        <f t="shared" si="3"/>
        <v>#DIV/0!</v>
      </c>
    </row>
    <row r="254" spans="1:4" ht="16.5" customHeight="1">
      <c r="A254" s="152" t="s">
        <v>261</v>
      </c>
      <c r="B254" s="146">
        <v>0</v>
      </c>
      <c r="C254" s="173"/>
      <c r="D254" s="190" t="e">
        <f t="shared" si="3"/>
        <v>#DIV/0!</v>
      </c>
    </row>
    <row r="255" spans="1:4" ht="16.5" customHeight="1">
      <c r="A255" s="152" t="s">
        <v>262</v>
      </c>
      <c r="B255" s="146">
        <v>0</v>
      </c>
      <c r="C255" s="173"/>
      <c r="D255" s="190" t="e">
        <f t="shared" si="3"/>
        <v>#DIV/0!</v>
      </c>
    </row>
    <row r="256" spans="1:4" ht="16.5" customHeight="1">
      <c r="A256" s="152" t="s">
        <v>263</v>
      </c>
      <c r="B256" s="146">
        <v>0</v>
      </c>
      <c r="C256" s="173"/>
      <c r="D256" s="190" t="e">
        <f t="shared" si="3"/>
        <v>#DIV/0!</v>
      </c>
    </row>
    <row r="257" spans="1:4" ht="16.5" customHeight="1">
      <c r="A257" s="152" t="s">
        <v>264</v>
      </c>
      <c r="B257" s="146">
        <v>0</v>
      </c>
      <c r="C257" s="173"/>
      <c r="D257" s="190" t="e">
        <f t="shared" si="3"/>
        <v>#DIV/0!</v>
      </c>
    </row>
    <row r="258" spans="1:4" ht="16.5" customHeight="1">
      <c r="A258" s="152" t="s">
        <v>265</v>
      </c>
      <c r="B258" s="146">
        <v>0</v>
      </c>
      <c r="C258" s="173"/>
      <c r="D258" s="190" t="e">
        <f t="shared" si="3"/>
        <v>#DIV/0!</v>
      </c>
    </row>
    <row r="259" spans="1:4" ht="16.5" customHeight="1">
      <c r="A259" s="152" t="s">
        <v>266</v>
      </c>
      <c r="B259" s="146">
        <v>0</v>
      </c>
      <c r="C259" s="173"/>
      <c r="D259" s="190" t="e">
        <f t="shared" si="3"/>
        <v>#DIV/0!</v>
      </c>
    </row>
    <row r="260" spans="1:4" ht="16.5" customHeight="1">
      <c r="A260" s="152" t="s">
        <v>267</v>
      </c>
      <c r="B260" s="146">
        <v>0</v>
      </c>
      <c r="C260" s="173"/>
      <c r="D260" s="190" t="e">
        <f t="shared" si="3"/>
        <v>#DIV/0!</v>
      </c>
    </row>
    <row r="261" spans="1:4" ht="16.5" customHeight="1">
      <c r="A261" s="152" t="s">
        <v>268</v>
      </c>
      <c r="B261" s="146">
        <v>0</v>
      </c>
      <c r="C261" s="173"/>
      <c r="D261" s="190" t="e">
        <f t="shared" si="3"/>
        <v>#DIV/0!</v>
      </c>
    </row>
    <row r="262" spans="1:4" ht="16.5" customHeight="1">
      <c r="A262" s="152" t="s">
        <v>269</v>
      </c>
      <c r="B262" s="146">
        <v>0</v>
      </c>
      <c r="C262" s="173"/>
      <c r="D262" s="190" t="e">
        <f aca="true" t="shared" si="4" ref="D262:D325">B262/C262*100</f>
        <v>#DIV/0!</v>
      </c>
    </row>
    <row r="263" spans="1:4" ht="16.5" customHeight="1">
      <c r="A263" s="152" t="s">
        <v>270</v>
      </c>
      <c r="B263" s="146">
        <v>0</v>
      </c>
      <c r="C263" s="173"/>
      <c r="D263" s="190" t="e">
        <f t="shared" si="4"/>
        <v>#DIV/0!</v>
      </c>
    </row>
    <row r="264" spans="1:4" ht="16.5" customHeight="1">
      <c r="A264" s="152" t="s">
        <v>271</v>
      </c>
      <c r="B264" s="146">
        <v>0</v>
      </c>
      <c r="C264" s="173"/>
      <c r="D264" s="190" t="e">
        <f t="shared" si="4"/>
        <v>#DIV/0!</v>
      </c>
    </row>
    <row r="265" spans="1:4" ht="16.5" customHeight="1">
      <c r="A265" s="152" t="s">
        <v>272</v>
      </c>
      <c r="B265" s="146">
        <v>0</v>
      </c>
      <c r="C265" s="173"/>
      <c r="D265" s="190" t="e">
        <f t="shared" si="4"/>
        <v>#DIV/0!</v>
      </c>
    </row>
    <row r="266" spans="1:4" ht="16.5" customHeight="1">
      <c r="A266" s="152" t="s">
        <v>273</v>
      </c>
      <c r="B266" s="146">
        <v>0</v>
      </c>
      <c r="C266" s="173"/>
      <c r="D266" s="190" t="e">
        <f t="shared" si="4"/>
        <v>#DIV/0!</v>
      </c>
    </row>
    <row r="267" spans="1:4" ht="16.5" customHeight="1">
      <c r="A267" s="152" t="s">
        <v>119</v>
      </c>
      <c r="B267" s="146">
        <v>0</v>
      </c>
      <c r="C267" s="173"/>
      <c r="D267" s="190" t="e">
        <f t="shared" si="4"/>
        <v>#DIV/0!</v>
      </c>
    </row>
    <row r="268" spans="1:4" ht="16.5" customHeight="1">
      <c r="A268" s="152" t="s">
        <v>120</v>
      </c>
      <c r="B268" s="146">
        <v>0</v>
      </c>
      <c r="C268" s="173"/>
      <c r="D268" s="190" t="e">
        <f t="shared" si="4"/>
        <v>#DIV/0!</v>
      </c>
    </row>
    <row r="269" spans="1:4" ht="16.5" customHeight="1">
      <c r="A269" s="152" t="s">
        <v>121</v>
      </c>
      <c r="B269" s="146">
        <v>0</v>
      </c>
      <c r="C269" s="173"/>
      <c r="D269" s="190" t="e">
        <f t="shared" si="4"/>
        <v>#DIV/0!</v>
      </c>
    </row>
    <row r="270" spans="1:4" ht="16.5" customHeight="1">
      <c r="A270" s="152" t="s">
        <v>128</v>
      </c>
      <c r="B270" s="146">
        <v>0</v>
      </c>
      <c r="C270" s="173"/>
      <c r="D270" s="190" t="e">
        <f t="shared" si="4"/>
        <v>#DIV/0!</v>
      </c>
    </row>
    <row r="271" spans="1:4" ht="16.5" customHeight="1">
      <c r="A271" s="152" t="s">
        <v>274</v>
      </c>
      <c r="B271" s="146">
        <v>0</v>
      </c>
      <c r="C271" s="173"/>
      <c r="D271" s="190" t="e">
        <f t="shared" si="4"/>
        <v>#DIV/0!</v>
      </c>
    </row>
    <row r="272" spans="1:4" ht="16.5" customHeight="1">
      <c r="A272" s="152" t="s">
        <v>275</v>
      </c>
      <c r="B272" s="146">
        <v>0</v>
      </c>
      <c r="C272" s="173"/>
      <c r="D272" s="190" t="e">
        <f t="shared" si="4"/>
        <v>#DIV/0!</v>
      </c>
    </row>
    <row r="273" spans="1:4" ht="16.5" customHeight="1">
      <c r="A273" s="152" t="s">
        <v>276</v>
      </c>
      <c r="B273" s="146">
        <v>0</v>
      </c>
      <c r="C273" s="173"/>
      <c r="D273" s="190" t="e">
        <f t="shared" si="4"/>
        <v>#DIV/0!</v>
      </c>
    </row>
    <row r="274" spans="1:4" ht="16.5" customHeight="1">
      <c r="A274" s="152" t="s">
        <v>277</v>
      </c>
      <c r="B274" s="146">
        <v>6788</v>
      </c>
      <c r="C274" s="146">
        <v>10848</v>
      </c>
      <c r="D274" s="190">
        <f t="shared" si="4"/>
        <v>62.573746312684364</v>
      </c>
    </row>
    <row r="275" spans="1:4" ht="16.5" customHeight="1">
      <c r="A275" s="152" t="s">
        <v>278</v>
      </c>
      <c r="B275" s="146">
        <v>0</v>
      </c>
      <c r="C275" s="146">
        <v>0</v>
      </c>
      <c r="D275" s="190" t="e">
        <f t="shared" si="4"/>
        <v>#DIV/0!</v>
      </c>
    </row>
    <row r="276" spans="1:4" ht="16.5" customHeight="1">
      <c r="A276" s="152" t="s">
        <v>279</v>
      </c>
      <c r="B276" s="146">
        <v>0</v>
      </c>
      <c r="C276" s="146">
        <v>0</v>
      </c>
      <c r="D276" s="190" t="e">
        <f t="shared" si="4"/>
        <v>#DIV/0!</v>
      </c>
    </row>
    <row r="277" spans="1:4" ht="16.5" customHeight="1">
      <c r="A277" s="152" t="s">
        <v>280</v>
      </c>
      <c r="B277" s="146">
        <v>0</v>
      </c>
      <c r="C277" s="146">
        <v>0</v>
      </c>
      <c r="D277" s="190" t="e">
        <f t="shared" si="4"/>
        <v>#DIV/0!</v>
      </c>
    </row>
    <row r="278" spans="1:4" ht="16.5" customHeight="1">
      <c r="A278" s="152" t="s">
        <v>281</v>
      </c>
      <c r="B278" s="146">
        <v>0</v>
      </c>
      <c r="C278" s="146">
        <v>0</v>
      </c>
      <c r="D278" s="190" t="e">
        <f t="shared" si="4"/>
        <v>#DIV/0!</v>
      </c>
    </row>
    <row r="279" spans="1:4" ht="16.5" customHeight="1">
      <c r="A279" s="152" t="s">
        <v>282</v>
      </c>
      <c r="B279" s="146">
        <v>0</v>
      </c>
      <c r="C279" s="146">
        <v>0</v>
      </c>
      <c r="D279" s="190" t="e">
        <f t="shared" si="4"/>
        <v>#DIV/0!</v>
      </c>
    </row>
    <row r="280" spans="1:4" ht="16.5" customHeight="1">
      <c r="A280" s="152" t="s">
        <v>283</v>
      </c>
      <c r="B280" s="146">
        <v>0</v>
      </c>
      <c r="C280" s="146">
        <v>0</v>
      </c>
      <c r="D280" s="190" t="e">
        <f t="shared" si="4"/>
        <v>#DIV/0!</v>
      </c>
    </row>
    <row r="281" spans="1:4" ht="16.5" customHeight="1">
      <c r="A281" s="152" t="s">
        <v>284</v>
      </c>
      <c r="B281" s="146">
        <v>4224</v>
      </c>
      <c r="C281" s="146">
        <v>9258</v>
      </c>
      <c r="D281" s="190">
        <f t="shared" si="4"/>
        <v>45.62540505508749</v>
      </c>
    </row>
    <row r="282" spans="1:4" ht="16.5" customHeight="1">
      <c r="A282" s="152" t="s">
        <v>285</v>
      </c>
      <c r="B282" s="146">
        <v>736</v>
      </c>
      <c r="C282" s="146">
        <v>902</v>
      </c>
      <c r="D282" s="190">
        <f t="shared" si="4"/>
        <v>81.59645232815964</v>
      </c>
    </row>
    <row r="283" spans="1:4" ht="16.5" customHeight="1">
      <c r="A283" s="152" t="s">
        <v>286</v>
      </c>
      <c r="B283" s="146">
        <v>20</v>
      </c>
      <c r="C283" s="146">
        <v>30</v>
      </c>
      <c r="D283" s="190">
        <f t="shared" si="4"/>
        <v>66.66666666666666</v>
      </c>
    </row>
    <row r="284" spans="1:4" ht="16.5" customHeight="1">
      <c r="A284" s="152" t="s">
        <v>287</v>
      </c>
      <c r="B284" s="146">
        <v>2522</v>
      </c>
      <c r="C284" s="146">
        <v>7351</v>
      </c>
      <c r="D284" s="190">
        <f t="shared" si="4"/>
        <v>34.3082573799483</v>
      </c>
    </row>
    <row r="285" spans="1:4" ht="16.5" customHeight="1">
      <c r="A285" s="152" t="s">
        <v>288</v>
      </c>
      <c r="B285" s="146">
        <v>105</v>
      </c>
      <c r="C285" s="146">
        <v>0</v>
      </c>
      <c r="D285" s="190" t="e">
        <f t="shared" si="4"/>
        <v>#DIV/0!</v>
      </c>
    </row>
    <row r="286" spans="1:4" ht="16.5" customHeight="1">
      <c r="A286" s="152" t="s">
        <v>289</v>
      </c>
      <c r="B286" s="146">
        <v>143</v>
      </c>
      <c r="C286" s="146">
        <v>160</v>
      </c>
      <c r="D286" s="190">
        <f t="shared" si="4"/>
        <v>89.375</v>
      </c>
    </row>
    <row r="287" spans="1:4" ht="16.5" customHeight="1">
      <c r="A287" s="152" t="s">
        <v>290</v>
      </c>
      <c r="B287" s="146">
        <v>0</v>
      </c>
      <c r="C287" s="146">
        <v>0</v>
      </c>
      <c r="D287" s="190" t="e">
        <f t="shared" si="4"/>
        <v>#DIV/0!</v>
      </c>
    </row>
    <row r="288" spans="1:4" ht="16.5" customHeight="1">
      <c r="A288" s="152" t="s">
        <v>291</v>
      </c>
      <c r="B288" s="146">
        <v>567</v>
      </c>
      <c r="C288" s="146">
        <v>514</v>
      </c>
      <c r="D288" s="190">
        <f t="shared" si="4"/>
        <v>110.31128404669262</v>
      </c>
    </row>
    <row r="289" spans="1:4" ht="16.5" customHeight="1">
      <c r="A289" s="152" t="s">
        <v>292</v>
      </c>
      <c r="B289" s="146">
        <v>0</v>
      </c>
      <c r="C289" s="146">
        <v>0</v>
      </c>
      <c r="D289" s="190" t="e">
        <f t="shared" si="4"/>
        <v>#DIV/0!</v>
      </c>
    </row>
    <row r="290" spans="1:4" ht="16.5" customHeight="1">
      <c r="A290" s="152" t="s">
        <v>293</v>
      </c>
      <c r="B290" s="146">
        <v>131</v>
      </c>
      <c r="C290" s="146">
        <v>301</v>
      </c>
      <c r="D290" s="190">
        <f t="shared" si="4"/>
        <v>43.521594684385384</v>
      </c>
    </row>
    <row r="291" spans="1:4" ht="16.5" customHeight="1">
      <c r="A291" s="152" t="s">
        <v>294</v>
      </c>
      <c r="B291" s="146">
        <v>2564</v>
      </c>
      <c r="C291" s="146">
        <v>1590</v>
      </c>
      <c r="D291" s="190">
        <f t="shared" si="4"/>
        <v>161.25786163522014</v>
      </c>
    </row>
    <row r="292" spans="1:4" ht="16.5" customHeight="1">
      <c r="A292" s="152" t="s">
        <v>295</v>
      </c>
      <c r="B292" s="146">
        <v>2564</v>
      </c>
      <c r="C292" s="146">
        <v>1590</v>
      </c>
      <c r="D292" s="190">
        <f t="shared" si="4"/>
        <v>161.25786163522014</v>
      </c>
    </row>
    <row r="293" spans="1:4" ht="16.5" customHeight="1">
      <c r="A293" s="152" t="s">
        <v>296</v>
      </c>
      <c r="B293" s="146">
        <v>200175</v>
      </c>
      <c r="C293" s="146">
        <v>241903</v>
      </c>
      <c r="D293" s="190">
        <f t="shared" si="4"/>
        <v>82.75011058151408</v>
      </c>
    </row>
    <row r="294" spans="1:4" ht="16.5" customHeight="1">
      <c r="A294" s="152" t="s">
        <v>297</v>
      </c>
      <c r="B294" s="146">
        <v>1239</v>
      </c>
      <c r="C294" s="146">
        <v>1750</v>
      </c>
      <c r="D294" s="190">
        <f t="shared" si="4"/>
        <v>70.8</v>
      </c>
    </row>
    <row r="295" spans="1:4" ht="16.5" customHeight="1">
      <c r="A295" s="152" t="s">
        <v>298</v>
      </c>
      <c r="B295" s="146">
        <v>707</v>
      </c>
      <c r="C295" s="146">
        <v>981</v>
      </c>
      <c r="D295" s="190">
        <f t="shared" si="4"/>
        <v>72.06931702344546</v>
      </c>
    </row>
    <row r="296" spans="1:4" ht="16.5" customHeight="1">
      <c r="A296" s="152" t="s">
        <v>299</v>
      </c>
      <c r="B296" s="146">
        <v>532</v>
      </c>
      <c r="C296" s="146">
        <v>769</v>
      </c>
      <c r="D296" s="190">
        <f t="shared" si="4"/>
        <v>69.18075422626788</v>
      </c>
    </row>
    <row r="297" spans="1:4" ht="16.5" customHeight="1">
      <c r="A297" s="152" t="s">
        <v>300</v>
      </c>
      <c r="B297" s="146">
        <v>172675</v>
      </c>
      <c r="C297" s="146">
        <v>208010</v>
      </c>
      <c r="D297" s="190">
        <f t="shared" si="4"/>
        <v>83.01283592134993</v>
      </c>
    </row>
    <row r="298" spans="1:4" ht="16.5" customHeight="1">
      <c r="A298" s="152" t="s">
        <v>119</v>
      </c>
      <c r="B298" s="146">
        <v>83269</v>
      </c>
      <c r="C298" s="146">
        <v>98979</v>
      </c>
      <c r="D298" s="190">
        <f t="shared" si="4"/>
        <v>84.12794633205023</v>
      </c>
    </row>
    <row r="299" spans="1:4" ht="16.5" customHeight="1">
      <c r="A299" s="152" t="s">
        <v>120</v>
      </c>
      <c r="B299" s="146">
        <v>24812</v>
      </c>
      <c r="C299" s="146">
        <v>24511</v>
      </c>
      <c r="D299" s="190">
        <f t="shared" si="4"/>
        <v>101.22802007262047</v>
      </c>
    </row>
    <row r="300" spans="1:4" ht="16.5" customHeight="1">
      <c r="A300" s="152" t="s">
        <v>121</v>
      </c>
      <c r="B300" s="146">
        <v>0</v>
      </c>
      <c r="C300" s="146">
        <v>0</v>
      </c>
      <c r="D300" s="190" t="e">
        <f t="shared" si="4"/>
        <v>#DIV/0!</v>
      </c>
    </row>
    <row r="301" spans="1:4" ht="16.5" customHeight="1">
      <c r="A301" s="152" t="s">
        <v>160</v>
      </c>
      <c r="B301" s="146">
        <v>4383</v>
      </c>
      <c r="C301" s="146">
        <v>5618</v>
      </c>
      <c r="D301" s="190">
        <f t="shared" si="4"/>
        <v>78.01708793164828</v>
      </c>
    </row>
    <row r="302" spans="1:4" ht="16.5" customHeight="1">
      <c r="A302" s="152" t="s">
        <v>301</v>
      </c>
      <c r="B302" s="146">
        <v>13356</v>
      </c>
      <c r="C302" s="146">
        <v>18582</v>
      </c>
      <c r="D302" s="190">
        <f t="shared" si="4"/>
        <v>71.87600904100742</v>
      </c>
    </row>
    <row r="303" spans="1:4" ht="16.5" customHeight="1">
      <c r="A303" s="152" t="s">
        <v>302</v>
      </c>
      <c r="B303" s="146">
        <v>12410</v>
      </c>
      <c r="C303" s="146">
        <v>13143</v>
      </c>
      <c r="D303" s="190">
        <f t="shared" si="4"/>
        <v>94.42288670775318</v>
      </c>
    </row>
    <row r="304" spans="1:4" ht="16.5" customHeight="1">
      <c r="A304" s="152" t="s">
        <v>303</v>
      </c>
      <c r="B304" s="146">
        <v>114</v>
      </c>
      <c r="C304" s="146">
        <v>120</v>
      </c>
      <c r="D304" s="190">
        <f t="shared" si="4"/>
        <v>95</v>
      </c>
    </row>
    <row r="305" spans="1:4" ht="16.5" customHeight="1">
      <c r="A305" s="152" t="s">
        <v>304</v>
      </c>
      <c r="B305" s="146">
        <v>55</v>
      </c>
      <c r="C305" s="146">
        <v>25</v>
      </c>
      <c r="D305" s="190">
        <f t="shared" si="4"/>
        <v>220.00000000000003</v>
      </c>
    </row>
    <row r="306" spans="1:4" ht="16.5" customHeight="1">
      <c r="A306" s="152" t="s">
        <v>128</v>
      </c>
      <c r="B306" s="146">
        <v>1995</v>
      </c>
      <c r="C306" s="146">
        <v>1918</v>
      </c>
      <c r="D306" s="190">
        <f t="shared" si="4"/>
        <v>104.01459854014598</v>
      </c>
    </row>
    <row r="307" spans="1:4" ht="16.5" customHeight="1">
      <c r="A307" s="152" t="s">
        <v>305</v>
      </c>
      <c r="B307" s="146">
        <v>32281</v>
      </c>
      <c r="C307" s="146">
        <v>45114</v>
      </c>
      <c r="D307" s="190">
        <f t="shared" si="4"/>
        <v>71.55428470097974</v>
      </c>
    </row>
    <row r="308" spans="1:4" ht="16.5" customHeight="1">
      <c r="A308" s="152" t="s">
        <v>306</v>
      </c>
      <c r="B308" s="146">
        <v>666</v>
      </c>
      <c r="C308" s="146">
        <v>459</v>
      </c>
      <c r="D308" s="190">
        <f t="shared" si="4"/>
        <v>145.09803921568627</v>
      </c>
    </row>
    <row r="309" spans="1:4" ht="16.5" customHeight="1">
      <c r="A309" s="152" t="s">
        <v>119</v>
      </c>
      <c r="B309" s="146">
        <v>25</v>
      </c>
      <c r="C309" s="146">
        <v>15</v>
      </c>
      <c r="D309" s="190">
        <f t="shared" si="4"/>
        <v>166.66666666666669</v>
      </c>
    </row>
    <row r="310" spans="1:4" ht="16.5" customHeight="1">
      <c r="A310" s="152" t="s">
        <v>120</v>
      </c>
      <c r="B310" s="146">
        <v>35</v>
      </c>
      <c r="C310" s="146">
        <v>60</v>
      </c>
      <c r="D310" s="190">
        <f t="shared" si="4"/>
        <v>58.333333333333336</v>
      </c>
    </row>
    <row r="311" spans="1:4" ht="16.5" customHeight="1">
      <c r="A311" s="152" t="s">
        <v>121</v>
      </c>
      <c r="B311" s="146">
        <v>0</v>
      </c>
      <c r="C311" s="146">
        <v>0</v>
      </c>
      <c r="D311" s="190" t="e">
        <f t="shared" si="4"/>
        <v>#DIV/0!</v>
      </c>
    </row>
    <row r="312" spans="1:4" ht="16.5" customHeight="1">
      <c r="A312" s="152" t="s">
        <v>307</v>
      </c>
      <c r="B312" s="146">
        <v>548</v>
      </c>
      <c r="C312" s="146">
        <v>0</v>
      </c>
      <c r="D312" s="190" t="e">
        <f t="shared" si="4"/>
        <v>#DIV/0!</v>
      </c>
    </row>
    <row r="313" spans="1:4" ht="16.5" customHeight="1">
      <c r="A313" s="152" t="s">
        <v>128</v>
      </c>
      <c r="B313" s="146">
        <v>0</v>
      </c>
      <c r="C313" s="146">
        <v>0</v>
      </c>
      <c r="D313" s="190" t="e">
        <f t="shared" si="4"/>
        <v>#DIV/0!</v>
      </c>
    </row>
    <row r="314" spans="1:4" ht="16.5" customHeight="1">
      <c r="A314" s="152" t="s">
        <v>308</v>
      </c>
      <c r="B314" s="146">
        <v>58</v>
      </c>
      <c r="C314" s="146">
        <v>384</v>
      </c>
      <c r="D314" s="190">
        <f t="shared" si="4"/>
        <v>15.104166666666666</v>
      </c>
    </row>
    <row r="315" spans="1:4" ht="16.5" customHeight="1">
      <c r="A315" s="152" t="s">
        <v>309</v>
      </c>
      <c r="B315" s="146">
        <v>1261</v>
      </c>
      <c r="C315" s="146">
        <v>2790</v>
      </c>
      <c r="D315" s="190">
        <f t="shared" si="4"/>
        <v>45.19713261648746</v>
      </c>
    </row>
    <row r="316" spans="1:4" ht="16.5" customHeight="1">
      <c r="A316" s="152" t="s">
        <v>119</v>
      </c>
      <c r="B316" s="146">
        <v>375</v>
      </c>
      <c r="C316" s="146">
        <v>733</v>
      </c>
      <c r="D316" s="190">
        <f t="shared" si="4"/>
        <v>51.15961800818554</v>
      </c>
    </row>
    <row r="317" spans="1:4" ht="16.5" customHeight="1">
      <c r="A317" s="152" t="s">
        <v>120</v>
      </c>
      <c r="B317" s="146">
        <v>270</v>
      </c>
      <c r="C317" s="146">
        <v>389</v>
      </c>
      <c r="D317" s="190">
        <f t="shared" si="4"/>
        <v>69.40874035989717</v>
      </c>
    </row>
    <row r="318" spans="1:4" ht="16.5" customHeight="1">
      <c r="A318" s="152" t="s">
        <v>121</v>
      </c>
      <c r="B318" s="146">
        <v>14</v>
      </c>
      <c r="C318" s="146">
        <v>0</v>
      </c>
      <c r="D318" s="190" t="e">
        <f t="shared" si="4"/>
        <v>#DIV/0!</v>
      </c>
    </row>
    <row r="319" spans="1:4" ht="16.5" customHeight="1">
      <c r="A319" s="152" t="s">
        <v>310</v>
      </c>
      <c r="B319" s="146">
        <v>0</v>
      </c>
      <c r="C319" s="146">
        <v>0</v>
      </c>
      <c r="D319" s="190" t="e">
        <f t="shared" si="4"/>
        <v>#DIV/0!</v>
      </c>
    </row>
    <row r="320" spans="1:4" ht="16.5" customHeight="1">
      <c r="A320" s="152" t="s">
        <v>311</v>
      </c>
      <c r="B320" s="146">
        <v>0</v>
      </c>
      <c r="C320" s="146">
        <v>0</v>
      </c>
      <c r="D320" s="190" t="e">
        <f t="shared" si="4"/>
        <v>#DIV/0!</v>
      </c>
    </row>
    <row r="321" spans="1:4" ht="16.5" customHeight="1">
      <c r="A321" s="152" t="s">
        <v>128</v>
      </c>
      <c r="B321" s="146">
        <v>0</v>
      </c>
      <c r="C321" s="146">
        <v>0</v>
      </c>
      <c r="D321" s="190" t="e">
        <f t="shared" si="4"/>
        <v>#DIV/0!</v>
      </c>
    </row>
    <row r="322" spans="1:4" ht="16.5" customHeight="1">
      <c r="A322" s="152" t="s">
        <v>312</v>
      </c>
      <c r="B322" s="146">
        <v>602</v>
      </c>
      <c r="C322" s="146">
        <v>1668</v>
      </c>
      <c r="D322" s="190">
        <f t="shared" si="4"/>
        <v>36.09112709832134</v>
      </c>
    </row>
    <row r="323" spans="1:4" ht="16.5" customHeight="1">
      <c r="A323" s="152" t="s">
        <v>313</v>
      </c>
      <c r="B323" s="146">
        <v>2323</v>
      </c>
      <c r="C323" s="146">
        <v>3944</v>
      </c>
      <c r="D323" s="190">
        <f t="shared" si="4"/>
        <v>58.89959432048681</v>
      </c>
    </row>
    <row r="324" spans="1:4" ht="16.5" customHeight="1">
      <c r="A324" s="152" t="s">
        <v>119</v>
      </c>
      <c r="B324" s="146">
        <v>1185</v>
      </c>
      <c r="C324" s="146">
        <v>1853</v>
      </c>
      <c r="D324" s="190">
        <f t="shared" si="4"/>
        <v>63.95035078251484</v>
      </c>
    </row>
    <row r="325" spans="1:4" ht="16.5" customHeight="1">
      <c r="A325" s="152" t="s">
        <v>120</v>
      </c>
      <c r="B325" s="146">
        <v>435</v>
      </c>
      <c r="C325" s="146">
        <v>913</v>
      </c>
      <c r="D325" s="190">
        <f t="shared" si="4"/>
        <v>47.64512595837897</v>
      </c>
    </row>
    <row r="326" spans="1:4" ht="16.5" customHeight="1">
      <c r="A326" s="152" t="s">
        <v>121</v>
      </c>
      <c r="B326" s="146">
        <v>80</v>
      </c>
      <c r="C326" s="146">
        <v>0</v>
      </c>
      <c r="D326" s="190" t="e">
        <f aca="true" t="shared" si="5" ref="D326:D389">B326/C326*100</f>
        <v>#DIV/0!</v>
      </c>
    </row>
    <row r="327" spans="1:4" ht="16.5" customHeight="1">
      <c r="A327" s="152" t="s">
        <v>314</v>
      </c>
      <c r="B327" s="146">
        <v>0</v>
      </c>
      <c r="C327" s="146">
        <v>0</v>
      </c>
      <c r="D327" s="190" t="e">
        <f t="shared" si="5"/>
        <v>#DIV/0!</v>
      </c>
    </row>
    <row r="328" spans="1:4" ht="16.5" customHeight="1">
      <c r="A328" s="152" t="s">
        <v>315</v>
      </c>
      <c r="B328" s="146">
        <v>87</v>
      </c>
      <c r="C328" s="146">
        <v>0</v>
      </c>
      <c r="D328" s="190" t="e">
        <f t="shared" si="5"/>
        <v>#DIV/0!</v>
      </c>
    </row>
    <row r="329" spans="1:4" ht="16.5" customHeight="1">
      <c r="A329" s="152" t="s">
        <v>316</v>
      </c>
      <c r="B329" s="146">
        <v>9</v>
      </c>
      <c r="C329" s="146">
        <v>0</v>
      </c>
      <c r="D329" s="190" t="e">
        <f t="shared" si="5"/>
        <v>#DIV/0!</v>
      </c>
    </row>
    <row r="330" spans="1:4" ht="16.5" customHeight="1">
      <c r="A330" s="152" t="s">
        <v>128</v>
      </c>
      <c r="B330" s="146">
        <v>0</v>
      </c>
      <c r="C330" s="146">
        <v>0</v>
      </c>
      <c r="D330" s="190" t="e">
        <f t="shared" si="5"/>
        <v>#DIV/0!</v>
      </c>
    </row>
    <row r="331" spans="1:4" ht="16.5" customHeight="1">
      <c r="A331" s="152" t="s">
        <v>317</v>
      </c>
      <c r="B331" s="146">
        <v>527</v>
      </c>
      <c r="C331" s="146">
        <v>1178</v>
      </c>
      <c r="D331" s="190">
        <f t="shared" si="5"/>
        <v>44.73684210526316</v>
      </c>
    </row>
    <row r="332" spans="1:4" ht="16.5" customHeight="1">
      <c r="A332" s="152" t="s">
        <v>318</v>
      </c>
      <c r="B332" s="146">
        <v>14353</v>
      </c>
      <c r="C332" s="146">
        <v>14772</v>
      </c>
      <c r="D332" s="190">
        <f t="shared" si="5"/>
        <v>97.16355266720824</v>
      </c>
    </row>
    <row r="333" spans="1:4" ht="16.5" customHeight="1">
      <c r="A333" s="152" t="s">
        <v>119</v>
      </c>
      <c r="B333" s="146">
        <v>10255</v>
      </c>
      <c r="C333" s="146">
        <v>10752</v>
      </c>
      <c r="D333" s="190">
        <f t="shared" si="5"/>
        <v>95.37760416666666</v>
      </c>
    </row>
    <row r="334" spans="1:4" ht="16.5" customHeight="1">
      <c r="A334" s="152" t="s">
        <v>120</v>
      </c>
      <c r="B334" s="146">
        <v>1288</v>
      </c>
      <c r="C334" s="146">
        <v>1646</v>
      </c>
      <c r="D334" s="190">
        <f t="shared" si="5"/>
        <v>78.25030376670718</v>
      </c>
    </row>
    <row r="335" spans="1:4" ht="16.5" customHeight="1">
      <c r="A335" s="152" t="s">
        <v>121</v>
      </c>
      <c r="B335" s="146">
        <v>0</v>
      </c>
      <c r="C335" s="146">
        <v>0</v>
      </c>
      <c r="D335" s="190" t="e">
        <f t="shared" si="5"/>
        <v>#DIV/0!</v>
      </c>
    </row>
    <row r="336" spans="1:4" ht="16.5" customHeight="1">
      <c r="A336" s="152" t="s">
        <v>319</v>
      </c>
      <c r="B336" s="146">
        <v>64</v>
      </c>
      <c r="C336" s="146">
        <v>198</v>
      </c>
      <c r="D336" s="190">
        <f t="shared" si="5"/>
        <v>32.323232323232325</v>
      </c>
    </row>
    <row r="337" spans="1:4" ht="16.5" customHeight="1">
      <c r="A337" s="152" t="s">
        <v>320</v>
      </c>
      <c r="B337" s="146">
        <v>164</v>
      </c>
      <c r="C337" s="146">
        <v>19</v>
      </c>
      <c r="D337" s="190">
        <f t="shared" si="5"/>
        <v>863.1578947368421</v>
      </c>
    </row>
    <row r="338" spans="1:4" ht="16.5" customHeight="1">
      <c r="A338" s="152" t="s">
        <v>321</v>
      </c>
      <c r="B338" s="146">
        <v>2</v>
      </c>
      <c r="C338" s="146">
        <v>0</v>
      </c>
      <c r="D338" s="190" t="e">
        <f t="shared" si="5"/>
        <v>#DIV/0!</v>
      </c>
    </row>
    <row r="339" spans="1:4" ht="16.5" customHeight="1">
      <c r="A339" s="152" t="s">
        <v>322</v>
      </c>
      <c r="B339" s="146">
        <v>337</v>
      </c>
      <c r="C339" s="146">
        <v>569</v>
      </c>
      <c r="D339" s="190">
        <f t="shared" si="5"/>
        <v>59.22671353251317</v>
      </c>
    </row>
    <row r="340" spans="1:4" ht="16.5" customHeight="1">
      <c r="A340" s="152" t="s">
        <v>323</v>
      </c>
      <c r="B340" s="146">
        <v>0</v>
      </c>
      <c r="C340" s="146">
        <v>0</v>
      </c>
      <c r="D340" s="190" t="e">
        <f t="shared" si="5"/>
        <v>#DIV/0!</v>
      </c>
    </row>
    <row r="341" spans="1:4" ht="16.5" customHeight="1">
      <c r="A341" s="152" t="s">
        <v>324</v>
      </c>
      <c r="B341" s="146">
        <v>130</v>
      </c>
      <c r="C341" s="146">
        <v>122</v>
      </c>
      <c r="D341" s="190">
        <f t="shared" si="5"/>
        <v>106.55737704918033</v>
      </c>
    </row>
    <row r="342" spans="1:4" ht="16.5" customHeight="1">
      <c r="A342" s="152" t="s">
        <v>325</v>
      </c>
      <c r="B342" s="146">
        <v>1</v>
      </c>
      <c r="C342" s="146">
        <v>5</v>
      </c>
      <c r="D342" s="190">
        <f t="shared" si="5"/>
        <v>20</v>
      </c>
    </row>
    <row r="343" spans="1:4" ht="16.5" customHeight="1">
      <c r="A343" s="152" t="s">
        <v>160</v>
      </c>
      <c r="B343" s="146">
        <v>0</v>
      </c>
      <c r="C343" s="146"/>
      <c r="D343" s="190" t="e">
        <f t="shared" si="5"/>
        <v>#DIV/0!</v>
      </c>
    </row>
    <row r="344" spans="1:4" ht="16.5" customHeight="1">
      <c r="A344" s="152" t="s">
        <v>128</v>
      </c>
      <c r="B344" s="146">
        <v>22</v>
      </c>
      <c r="C344" s="146">
        <v>1</v>
      </c>
      <c r="D344" s="190">
        <f t="shared" si="5"/>
        <v>2200</v>
      </c>
    </row>
    <row r="345" spans="1:4" ht="16.5" customHeight="1">
      <c r="A345" s="152" t="s">
        <v>326</v>
      </c>
      <c r="B345" s="146">
        <v>2090</v>
      </c>
      <c r="C345" s="146">
        <v>1460</v>
      </c>
      <c r="D345" s="190">
        <f t="shared" si="5"/>
        <v>143.15068493150685</v>
      </c>
    </row>
    <row r="346" spans="1:4" ht="16.5" customHeight="1">
      <c r="A346" s="152" t="s">
        <v>327</v>
      </c>
      <c r="B346" s="146">
        <v>279</v>
      </c>
      <c r="C346" s="146">
        <v>6</v>
      </c>
      <c r="D346" s="190">
        <f t="shared" si="5"/>
        <v>4650</v>
      </c>
    </row>
    <row r="347" spans="1:4" ht="16.5" customHeight="1">
      <c r="A347" s="152" t="s">
        <v>119</v>
      </c>
      <c r="B347" s="146">
        <v>0</v>
      </c>
      <c r="C347" s="146">
        <v>0</v>
      </c>
      <c r="D347" s="190" t="e">
        <f t="shared" si="5"/>
        <v>#DIV/0!</v>
      </c>
    </row>
    <row r="348" spans="1:4" ht="16.5" customHeight="1">
      <c r="A348" s="152" t="s">
        <v>120</v>
      </c>
      <c r="B348" s="146">
        <v>0</v>
      </c>
      <c r="C348" s="146">
        <v>0</v>
      </c>
      <c r="D348" s="190" t="e">
        <f t="shared" si="5"/>
        <v>#DIV/0!</v>
      </c>
    </row>
    <row r="349" spans="1:4" ht="16.5" customHeight="1">
      <c r="A349" s="152" t="s">
        <v>121</v>
      </c>
      <c r="B349" s="146">
        <v>0</v>
      </c>
      <c r="C349" s="146">
        <v>0</v>
      </c>
      <c r="D349" s="190" t="e">
        <f t="shared" si="5"/>
        <v>#DIV/0!</v>
      </c>
    </row>
    <row r="350" spans="1:4" ht="16.5" customHeight="1">
      <c r="A350" s="152" t="s">
        <v>328</v>
      </c>
      <c r="B350" s="146">
        <v>126</v>
      </c>
      <c r="C350" s="146">
        <v>0</v>
      </c>
      <c r="D350" s="190" t="e">
        <f t="shared" si="5"/>
        <v>#DIV/0!</v>
      </c>
    </row>
    <row r="351" spans="1:4" ht="16.5" customHeight="1">
      <c r="A351" s="152" t="s">
        <v>329</v>
      </c>
      <c r="B351" s="146">
        <v>0</v>
      </c>
      <c r="C351" s="146">
        <v>6</v>
      </c>
      <c r="D351" s="190">
        <f t="shared" si="5"/>
        <v>0</v>
      </c>
    </row>
    <row r="352" spans="1:4" ht="16.5" customHeight="1">
      <c r="A352" s="152" t="s">
        <v>330</v>
      </c>
      <c r="B352" s="146">
        <v>136</v>
      </c>
      <c r="C352" s="173"/>
      <c r="D352" s="190" t="e">
        <f t="shared" si="5"/>
        <v>#DIV/0!</v>
      </c>
    </row>
    <row r="353" spans="1:4" ht="16.5" customHeight="1">
      <c r="A353" s="152" t="s">
        <v>160</v>
      </c>
      <c r="B353" s="146">
        <v>0</v>
      </c>
      <c r="C353" s="173"/>
      <c r="D353" s="190" t="e">
        <f t="shared" si="5"/>
        <v>#DIV/0!</v>
      </c>
    </row>
    <row r="354" spans="1:4" ht="16.5" customHeight="1">
      <c r="A354" s="152" t="s">
        <v>128</v>
      </c>
      <c r="B354" s="146">
        <v>0</v>
      </c>
      <c r="C354" s="173"/>
      <c r="D354" s="190" t="e">
        <f t="shared" si="5"/>
        <v>#DIV/0!</v>
      </c>
    </row>
    <row r="355" spans="1:4" ht="16.5" customHeight="1">
      <c r="A355" s="152" t="s">
        <v>331</v>
      </c>
      <c r="B355" s="146">
        <v>17</v>
      </c>
      <c r="C355" s="173"/>
      <c r="D355" s="190" t="e">
        <f t="shared" si="5"/>
        <v>#DIV/0!</v>
      </c>
    </row>
    <row r="356" spans="1:4" ht="16.5" customHeight="1">
      <c r="A356" s="152" t="s">
        <v>332</v>
      </c>
      <c r="B356" s="146">
        <v>3438</v>
      </c>
      <c r="C356" s="146">
        <v>4694</v>
      </c>
      <c r="D356" s="190">
        <f t="shared" si="5"/>
        <v>73.24243715381338</v>
      </c>
    </row>
    <row r="357" spans="1:4" ht="16.5" customHeight="1">
      <c r="A357" s="152" t="s">
        <v>119</v>
      </c>
      <c r="B357" s="146">
        <v>1923</v>
      </c>
      <c r="C357" s="146">
        <v>2006</v>
      </c>
      <c r="D357" s="190">
        <f t="shared" si="5"/>
        <v>95.86241276171485</v>
      </c>
    </row>
    <row r="358" spans="1:4" ht="16.5" customHeight="1">
      <c r="A358" s="152" t="s">
        <v>120</v>
      </c>
      <c r="B358" s="146">
        <v>87</v>
      </c>
      <c r="C358" s="146">
        <v>37</v>
      </c>
      <c r="D358" s="190">
        <f t="shared" si="5"/>
        <v>235.13513513513513</v>
      </c>
    </row>
    <row r="359" spans="1:4" ht="16.5" customHeight="1">
      <c r="A359" s="152" t="s">
        <v>121</v>
      </c>
      <c r="B359" s="146">
        <v>0</v>
      </c>
      <c r="C359" s="146">
        <v>0</v>
      </c>
      <c r="D359" s="190" t="e">
        <f t="shared" si="5"/>
        <v>#DIV/0!</v>
      </c>
    </row>
    <row r="360" spans="1:4" ht="16.5" customHeight="1">
      <c r="A360" s="152" t="s">
        <v>333</v>
      </c>
      <c r="B360" s="146">
        <v>120</v>
      </c>
      <c r="C360" s="146">
        <v>62</v>
      </c>
      <c r="D360" s="190">
        <f t="shared" si="5"/>
        <v>193.5483870967742</v>
      </c>
    </row>
    <row r="361" spans="1:4" ht="16.5" customHeight="1">
      <c r="A361" s="152" t="s">
        <v>334</v>
      </c>
      <c r="B361" s="146">
        <v>3</v>
      </c>
      <c r="C361" s="146">
        <v>0</v>
      </c>
      <c r="D361" s="190" t="e">
        <f t="shared" si="5"/>
        <v>#DIV/0!</v>
      </c>
    </row>
    <row r="362" spans="1:4" ht="16.5" customHeight="1">
      <c r="A362" s="152" t="s">
        <v>335</v>
      </c>
      <c r="B362" s="146">
        <v>247</v>
      </c>
      <c r="C362" s="146">
        <v>1901</v>
      </c>
      <c r="D362" s="190">
        <f t="shared" si="5"/>
        <v>12.993161493950552</v>
      </c>
    </row>
    <row r="363" spans="1:4" ht="16.5" customHeight="1">
      <c r="A363" s="152" t="s">
        <v>160</v>
      </c>
      <c r="B363" s="146">
        <v>0</v>
      </c>
      <c r="C363" s="146">
        <v>0</v>
      </c>
      <c r="D363" s="190" t="e">
        <f t="shared" si="5"/>
        <v>#DIV/0!</v>
      </c>
    </row>
    <row r="364" spans="1:4" ht="16.5" customHeight="1">
      <c r="A364" s="152" t="s">
        <v>128</v>
      </c>
      <c r="B364" s="146">
        <v>0</v>
      </c>
      <c r="C364" s="146">
        <v>0</v>
      </c>
      <c r="D364" s="190" t="e">
        <f t="shared" si="5"/>
        <v>#DIV/0!</v>
      </c>
    </row>
    <row r="365" spans="1:4" ht="16.5" customHeight="1">
      <c r="A365" s="152" t="s">
        <v>336</v>
      </c>
      <c r="B365" s="146">
        <v>1058</v>
      </c>
      <c r="C365" s="146">
        <v>688</v>
      </c>
      <c r="D365" s="190">
        <f t="shared" si="5"/>
        <v>153.77906976744185</v>
      </c>
    </row>
    <row r="366" spans="1:4" ht="16.5" customHeight="1">
      <c r="A366" s="152" t="s">
        <v>337</v>
      </c>
      <c r="B366" s="146">
        <v>421</v>
      </c>
      <c r="C366" s="146">
        <v>28</v>
      </c>
      <c r="D366" s="190">
        <f t="shared" si="5"/>
        <v>1503.5714285714287</v>
      </c>
    </row>
    <row r="367" spans="1:4" ht="16.5" customHeight="1">
      <c r="A367" s="152" t="s">
        <v>119</v>
      </c>
      <c r="B367" s="146">
        <v>7</v>
      </c>
      <c r="C367" s="146">
        <v>25</v>
      </c>
      <c r="D367" s="190">
        <f t="shared" si="5"/>
        <v>28.000000000000004</v>
      </c>
    </row>
    <row r="368" spans="1:4" ht="16.5" customHeight="1">
      <c r="A368" s="152" t="s">
        <v>120</v>
      </c>
      <c r="B368" s="146">
        <v>4</v>
      </c>
      <c r="C368" s="146">
        <v>3</v>
      </c>
      <c r="D368" s="190">
        <f t="shared" si="5"/>
        <v>133.33333333333331</v>
      </c>
    </row>
    <row r="369" spans="1:4" ht="16.5" customHeight="1">
      <c r="A369" s="152" t="s">
        <v>121</v>
      </c>
      <c r="B369" s="146">
        <v>0</v>
      </c>
      <c r="C369" s="173"/>
      <c r="D369" s="190" t="e">
        <f t="shared" si="5"/>
        <v>#DIV/0!</v>
      </c>
    </row>
    <row r="370" spans="1:4" ht="16.5" customHeight="1">
      <c r="A370" s="152" t="s">
        <v>338</v>
      </c>
      <c r="B370" s="146">
        <v>0</v>
      </c>
      <c r="C370" s="173"/>
      <c r="D370" s="190" t="e">
        <f t="shared" si="5"/>
        <v>#DIV/0!</v>
      </c>
    </row>
    <row r="371" spans="1:4" ht="16.5" customHeight="1">
      <c r="A371" s="152" t="s">
        <v>339</v>
      </c>
      <c r="B371" s="146">
        <v>0</v>
      </c>
      <c r="C371" s="173"/>
      <c r="D371" s="190" t="e">
        <f t="shared" si="5"/>
        <v>#DIV/0!</v>
      </c>
    </row>
    <row r="372" spans="1:4" ht="16.5" customHeight="1">
      <c r="A372" s="152" t="s">
        <v>128</v>
      </c>
      <c r="B372" s="146">
        <v>0</v>
      </c>
      <c r="C372" s="173"/>
      <c r="D372" s="190" t="e">
        <f t="shared" si="5"/>
        <v>#DIV/0!</v>
      </c>
    </row>
    <row r="373" spans="1:4" ht="16.5" customHeight="1">
      <c r="A373" s="152" t="s">
        <v>340</v>
      </c>
      <c r="B373" s="146">
        <v>410</v>
      </c>
      <c r="C373" s="173"/>
      <c r="D373" s="190" t="e">
        <f t="shared" si="5"/>
        <v>#DIV/0!</v>
      </c>
    </row>
    <row r="374" spans="1:4" ht="16.5" customHeight="1">
      <c r="A374" s="152" t="s">
        <v>341</v>
      </c>
      <c r="B374" s="146">
        <v>0</v>
      </c>
      <c r="C374" s="173"/>
      <c r="D374" s="190" t="e">
        <f t="shared" si="5"/>
        <v>#DIV/0!</v>
      </c>
    </row>
    <row r="375" spans="1:4" ht="16.5" customHeight="1">
      <c r="A375" s="152" t="s">
        <v>119</v>
      </c>
      <c r="B375" s="146">
        <v>0</v>
      </c>
      <c r="C375" s="173"/>
      <c r="D375" s="190" t="e">
        <f t="shared" si="5"/>
        <v>#DIV/0!</v>
      </c>
    </row>
    <row r="376" spans="1:4" ht="16.5" customHeight="1">
      <c r="A376" s="152" t="s">
        <v>120</v>
      </c>
      <c r="B376" s="146">
        <v>0</v>
      </c>
      <c r="C376" s="173"/>
      <c r="D376" s="190" t="e">
        <f t="shared" si="5"/>
        <v>#DIV/0!</v>
      </c>
    </row>
    <row r="377" spans="1:4" ht="16.5" customHeight="1">
      <c r="A377" s="152" t="s">
        <v>160</v>
      </c>
      <c r="B377" s="146">
        <v>0</v>
      </c>
      <c r="C377" s="173"/>
      <c r="D377" s="190" t="e">
        <f t="shared" si="5"/>
        <v>#DIV/0!</v>
      </c>
    </row>
    <row r="378" spans="1:4" ht="16.5" customHeight="1">
      <c r="A378" s="152" t="s">
        <v>342</v>
      </c>
      <c r="B378" s="146">
        <v>0</v>
      </c>
      <c r="C378" s="173"/>
      <c r="D378" s="190" t="e">
        <f t="shared" si="5"/>
        <v>#DIV/0!</v>
      </c>
    </row>
    <row r="379" spans="1:4" ht="16.5" customHeight="1">
      <c r="A379" s="152" t="s">
        <v>343</v>
      </c>
      <c r="B379" s="146">
        <v>0</v>
      </c>
      <c r="C379" s="173"/>
      <c r="D379" s="190" t="e">
        <f t="shared" si="5"/>
        <v>#DIV/0!</v>
      </c>
    </row>
    <row r="380" spans="1:4" ht="16.5" customHeight="1">
      <c r="A380" s="152" t="s">
        <v>344</v>
      </c>
      <c r="B380" s="146">
        <v>3520</v>
      </c>
      <c r="C380" s="146">
        <v>5450</v>
      </c>
      <c r="D380" s="190">
        <f t="shared" si="5"/>
        <v>64.58715596330276</v>
      </c>
    </row>
    <row r="381" spans="1:4" ht="16.5" customHeight="1">
      <c r="A381" s="152" t="s">
        <v>345</v>
      </c>
      <c r="B381" s="146">
        <v>115</v>
      </c>
      <c r="C381" s="146"/>
      <c r="D381" s="190" t="e">
        <f t="shared" si="5"/>
        <v>#DIV/0!</v>
      </c>
    </row>
    <row r="382" spans="1:4" ht="16.5" customHeight="1">
      <c r="A382" s="152" t="s">
        <v>346</v>
      </c>
      <c r="B382" s="146">
        <v>3405</v>
      </c>
      <c r="C382" s="146">
        <v>5450</v>
      </c>
      <c r="D382" s="190">
        <f t="shared" si="5"/>
        <v>62.477064220183486</v>
      </c>
    </row>
    <row r="383" spans="1:4" ht="16.5" customHeight="1">
      <c r="A383" s="152" t="s">
        <v>347</v>
      </c>
      <c r="B383" s="146">
        <v>1089737</v>
      </c>
      <c r="C383" s="146">
        <v>1086454</v>
      </c>
      <c r="D383" s="190">
        <f t="shared" si="5"/>
        <v>100.3021757018705</v>
      </c>
    </row>
    <row r="384" spans="1:4" ht="16.5" customHeight="1">
      <c r="A384" s="152" t="s">
        <v>348</v>
      </c>
      <c r="B384" s="146">
        <v>29867</v>
      </c>
      <c r="C384" s="146">
        <v>34104</v>
      </c>
      <c r="D384" s="190">
        <f t="shared" si="5"/>
        <v>87.57623739150833</v>
      </c>
    </row>
    <row r="385" spans="1:4" ht="16.5" customHeight="1">
      <c r="A385" s="152" t="s">
        <v>119</v>
      </c>
      <c r="B385" s="146">
        <v>17247</v>
      </c>
      <c r="C385" s="146">
        <v>17210</v>
      </c>
      <c r="D385" s="190">
        <f t="shared" si="5"/>
        <v>100.21499128413713</v>
      </c>
    </row>
    <row r="386" spans="1:4" ht="16.5" customHeight="1">
      <c r="A386" s="152" t="s">
        <v>120</v>
      </c>
      <c r="B386" s="146">
        <v>2435</v>
      </c>
      <c r="C386" s="146">
        <v>2482</v>
      </c>
      <c r="D386" s="190">
        <f t="shared" si="5"/>
        <v>98.10636583400483</v>
      </c>
    </row>
    <row r="387" spans="1:4" ht="16.5" customHeight="1">
      <c r="A387" s="152" t="s">
        <v>121</v>
      </c>
      <c r="B387" s="146">
        <v>401</v>
      </c>
      <c r="C387" s="146">
        <v>506</v>
      </c>
      <c r="D387" s="190">
        <f t="shared" si="5"/>
        <v>79.2490118577075</v>
      </c>
    </row>
    <row r="388" spans="1:4" ht="16.5" customHeight="1">
      <c r="A388" s="152" t="s">
        <v>349</v>
      </c>
      <c r="B388" s="146">
        <v>9784</v>
      </c>
      <c r="C388" s="146">
        <v>13906</v>
      </c>
      <c r="D388" s="190">
        <f t="shared" si="5"/>
        <v>70.35811879764131</v>
      </c>
    </row>
    <row r="389" spans="1:4" ht="16.5" customHeight="1">
      <c r="A389" s="152" t="s">
        <v>350</v>
      </c>
      <c r="B389" s="146">
        <v>934174</v>
      </c>
      <c r="C389" s="146">
        <v>910986</v>
      </c>
      <c r="D389" s="190">
        <f t="shared" si="5"/>
        <v>102.54537391353983</v>
      </c>
    </row>
    <row r="390" spans="1:4" ht="16.5" customHeight="1">
      <c r="A390" s="152" t="s">
        <v>351</v>
      </c>
      <c r="B390" s="146">
        <v>27065</v>
      </c>
      <c r="C390" s="146">
        <v>22126</v>
      </c>
      <c r="D390" s="190">
        <f aca="true" t="shared" si="6" ref="D390:D453">B390/C390*100</f>
        <v>122.32215493085059</v>
      </c>
    </row>
    <row r="391" spans="1:4" ht="16.5" customHeight="1">
      <c r="A391" s="152" t="s">
        <v>352</v>
      </c>
      <c r="B391" s="146">
        <v>376513</v>
      </c>
      <c r="C391" s="146">
        <v>353152</v>
      </c>
      <c r="D391" s="190">
        <f t="shared" si="6"/>
        <v>106.6149986408119</v>
      </c>
    </row>
    <row r="392" spans="1:4" ht="16.5" customHeight="1">
      <c r="A392" s="152" t="s">
        <v>353</v>
      </c>
      <c r="B392" s="146">
        <v>245623</v>
      </c>
      <c r="C392" s="146">
        <v>257004</v>
      </c>
      <c r="D392" s="190">
        <f t="shared" si="6"/>
        <v>95.57166425425285</v>
      </c>
    </row>
    <row r="393" spans="1:4" ht="16.5" customHeight="1">
      <c r="A393" s="152" t="s">
        <v>354</v>
      </c>
      <c r="B393" s="146">
        <v>111977</v>
      </c>
      <c r="C393" s="146">
        <v>109474</v>
      </c>
      <c r="D393" s="190">
        <f t="shared" si="6"/>
        <v>102.28638763542028</v>
      </c>
    </row>
    <row r="394" spans="1:4" ht="16.5" customHeight="1">
      <c r="A394" s="152" t="s">
        <v>355</v>
      </c>
      <c r="B394" s="146">
        <v>2479</v>
      </c>
      <c r="C394" s="146">
        <v>7052</v>
      </c>
      <c r="D394" s="190">
        <f t="shared" si="6"/>
        <v>35.15314804310834</v>
      </c>
    </row>
    <row r="395" spans="1:4" ht="16.5" customHeight="1">
      <c r="A395" s="152" t="s">
        <v>356</v>
      </c>
      <c r="B395" s="146">
        <v>170517</v>
      </c>
      <c r="C395" s="173">
        <v>162178</v>
      </c>
      <c r="D395" s="190">
        <f t="shared" si="6"/>
        <v>105.1418811429417</v>
      </c>
    </row>
    <row r="396" spans="1:4" ht="16.5" customHeight="1">
      <c r="A396" s="152" t="s">
        <v>357</v>
      </c>
      <c r="B396" s="146">
        <v>68878</v>
      </c>
      <c r="C396" s="146">
        <v>68377</v>
      </c>
      <c r="D396" s="190">
        <f t="shared" si="6"/>
        <v>100.73270251692821</v>
      </c>
    </row>
    <row r="397" spans="1:4" ht="16.5" customHeight="1">
      <c r="A397" s="152" t="s">
        <v>358</v>
      </c>
      <c r="B397" s="146">
        <v>1014</v>
      </c>
      <c r="C397" s="146">
        <v>1767</v>
      </c>
      <c r="D397" s="190">
        <f t="shared" si="6"/>
        <v>57.38539898132428</v>
      </c>
    </row>
    <row r="398" spans="1:4" ht="16.5" customHeight="1">
      <c r="A398" s="152" t="s">
        <v>359</v>
      </c>
      <c r="B398" s="146">
        <v>42770</v>
      </c>
      <c r="C398" s="146">
        <v>37114</v>
      </c>
      <c r="D398" s="190">
        <f t="shared" si="6"/>
        <v>115.23953225198038</v>
      </c>
    </row>
    <row r="399" spans="1:4" s="138" customFormat="1" ht="16.5" customHeight="1">
      <c r="A399" s="152" t="s">
        <v>360</v>
      </c>
      <c r="B399" s="146">
        <v>6391</v>
      </c>
      <c r="C399" s="146">
        <v>8596</v>
      </c>
      <c r="D399" s="190">
        <f t="shared" si="6"/>
        <v>74.3485342019544</v>
      </c>
    </row>
    <row r="400" spans="1:4" ht="16.5" customHeight="1">
      <c r="A400" s="152" t="s">
        <v>361</v>
      </c>
      <c r="B400" s="146">
        <v>17801</v>
      </c>
      <c r="C400" s="146">
        <v>10261</v>
      </c>
      <c r="D400" s="190">
        <f t="shared" si="6"/>
        <v>173.48211675275314</v>
      </c>
    </row>
    <row r="401" spans="1:4" ht="16.5" customHeight="1">
      <c r="A401" s="152" t="s">
        <v>362</v>
      </c>
      <c r="B401" s="146">
        <v>902</v>
      </c>
      <c r="C401" s="146">
        <v>10639</v>
      </c>
      <c r="D401" s="190">
        <f t="shared" si="6"/>
        <v>8.478240436131216</v>
      </c>
    </row>
    <row r="402" spans="1:4" ht="16.5" customHeight="1">
      <c r="A402" s="152" t="s">
        <v>363</v>
      </c>
      <c r="B402" s="146">
        <v>27</v>
      </c>
      <c r="C402" s="146">
        <v>40</v>
      </c>
      <c r="D402" s="190">
        <f t="shared" si="6"/>
        <v>67.5</v>
      </c>
    </row>
    <row r="403" spans="1:4" ht="16.5" customHeight="1">
      <c r="A403" s="152" t="s">
        <v>364</v>
      </c>
      <c r="B403" s="146">
        <v>0</v>
      </c>
      <c r="C403" s="173"/>
      <c r="D403" s="190" t="e">
        <f t="shared" si="6"/>
        <v>#DIV/0!</v>
      </c>
    </row>
    <row r="404" spans="1:4" ht="16.5" customHeight="1">
      <c r="A404" s="152" t="s">
        <v>365</v>
      </c>
      <c r="B404" s="146">
        <v>0</v>
      </c>
      <c r="C404" s="173"/>
      <c r="D404" s="190" t="e">
        <f t="shared" si="6"/>
        <v>#DIV/0!</v>
      </c>
    </row>
    <row r="405" spans="1:4" ht="16.5" customHeight="1">
      <c r="A405" s="152" t="s">
        <v>366</v>
      </c>
      <c r="B405" s="146">
        <v>0</v>
      </c>
      <c r="C405" s="173"/>
      <c r="D405" s="190" t="e">
        <f t="shared" si="6"/>
        <v>#DIV/0!</v>
      </c>
    </row>
    <row r="406" spans="1:4" ht="16.5" customHeight="1">
      <c r="A406" s="152" t="s">
        <v>367</v>
      </c>
      <c r="B406" s="146">
        <v>4</v>
      </c>
      <c r="C406" s="173"/>
      <c r="D406" s="190" t="e">
        <f t="shared" si="6"/>
        <v>#DIV/0!</v>
      </c>
    </row>
    <row r="407" spans="1:4" ht="16.5" customHeight="1">
      <c r="A407" s="152" t="s">
        <v>368</v>
      </c>
      <c r="B407" s="146">
        <v>23</v>
      </c>
      <c r="C407" s="146">
        <v>40</v>
      </c>
      <c r="D407" s="190">
        <f t="shared" si="6"/>
        <v>57.49999999999999</v>
      </c>
    </row>
    <row r="408" spans="1:4" ht="16.5" customHeight="1">
      <c r="A408" s="152" t="s">
        <v>369</v>
      </c>
      <c r="B408" s="146">
        <v>1382</v>
      </c>
      <c r="C408" s="146">
        <v>1366</v>
      </c>
      <c r="D408" s="190">
        <f t="shared" si="6"/>
        <v>101.17130307467058</v>
      </c>
    </row>
    <row r="409" spans="1:4" ht="16.5" customHeight="1">
      <c r="A409" s="152" t="s">
        <v>370</v>
      </c>
      <c r="B409" s="146">
        <v>829</v>
      </c>
      <c r="C409" s="146">
        <v>809</v>
      </c>
      <c r="D409" s="190">
        <f t="shared" si="6"/>
        <v>102.47218788627936</v>
      </c>
    </row>
    <row r="410" spans="1:4" ht="16.5" customHeight="1">
      <c r="A410" s="152" t="s">
        <v>371</v>
      </c>
      <c r="B410" s="146">
        <v>218</v>
      </c>
      <c r="C410" s="146">
        <v>261</v>
      </c>
      <c r="D410" s="190">
        <f t="shared" si="6"/>
        <v>83.5249042145594</v>
      </c>
    </row>
    <row r="411" spans="1:4" ht="16.5" customHeight="1">
      <c r="A411" s="152" t="s">
        <v>372</v>
      </c>
      <c r="B411" s="146">
        <v>335</v>
      </c>
      <c r="C411" s="146">
        <v>296</v>
      </c>
      <c r="D411" s="190">
        <f t="shared" si="6"/>
        <v>113.17567567567568</v>
      </c>
    </row>
    <row r="412" spans="1:4" ht="16.5" customHeight="1">
      <c r="A412" s="152" t="s">
        <v>373</v>
      </c>
      <c r="B412" s="146">
        <v>0</v>
      </c>
      <c r="C412" s="173"/>
      <c r="D412" s="190" t="e">
        <f t="shared" si="6"/>
        <v>#DIV/0!</v>
      </c>
    </row>
    <row r="413" spans="1:4" ht="16.5" customHeight="1">
      <c r="A413" s="152" t="s">
        <v>374</v>
      </c>
      <c r="B413" s="146">
        <v>0</v>
      </c>
      <c r="C413" s="173"/>
      <c r="D413" s="190" t="e">
        <f t="shared" si="6"/>
        <v>#DIV/0!</v>
      </c>
    </row>
    <row r="414" spans="1:4" ht="16.5" customHeight="1">
      <c r="A414" s="152" t="s">
        <v>375</v>
      </c>
      <c r="B414" s="146">
        <v>0</v>
      </c>
      <c r="C414" s="173"/>
      <c r="D414" s="190" t="e">
        <f t="shared" si="6"/>
        <v>#DIV/0!</v>
      </c>
    </row>
    <row r="415" spans="1:4" ht="16.5" customHeight="1">
      <c r="A415" s="152" t="s">
        <v>376</v>
      </c>
      <c r="B415" s="146">
        <v>0</v>
      </c>
      <c r="C415" s="173"/>
      <c r="D415" s="190" t="e">
        <f t="shared" si="6"/>
        <v>#DIV/0!</v>
      </c>
    </row>
    <row r="416" spans="1:4" ht="16.5" customHeight="1">
      <c r="A416" s="152" t="s">
        <v>377</v>
      </c>
      <c r="B416" s="146">
        <v>4010</v>
      </c>
      <c r="C416" s="146">
        <v>3127</v>
      </c>
      <c r="D416" s="190">
        <f t="shared" si="6"/>
        <v>128.2379277262552</v>
      </c>
    </row>
    <row r="417" spans="1:4" ht="16.5" customHeight="1">
      <c r="A417" s="152" t="s">
        <v>378</v>
      </c>
      <c r="B417" s="146">
        <v>3652</v>
      </c>
      <c r="C417" s="146">
        <v>3027</v>
      </c>
      <c r="D417" s="190">
        <f t="shared" si="6"/>
        <v>120.64750578130162</v>
      </c>
    </row>
    <row r="418" spans="1:4" ht="16.5" customHeight="1">
      <c r="A418" s="152" t="s">
        <v>379</v>
      </c>
      <c r="B418" s="146">
        <v>13</v>
      </c>
      <c r="C418" s="146">
        <v>10</v>
      </c>
      <c r="D418" s="190">
        <f t="shared" si="6"/>
        <v>130</v>
      </c>
    </row>
    <row r="419" spans="1:4" ht="16.5" customHeight="1">
      <c r="A419" s="152" t="s">
        <v>380</v>
      </c>
      <c r="B419" s="146">
        <v>345</v>
      </c>
      <c r="C419" s="146">
        <v>90</v>
      </c>
      <c r="D419" s="190">
        <f t="shared" si="6"/>
        <v>383.33333333333337</v>
      </c>
    </row>
    <row r="420" spans="1:4" ht="16.5" customHeight="1">
      <c r="A420" s="152" t="s">
        <v>381</v>
      </c>
      <c r="B420" s="146">
        <v>6131</v>
      </c>
      <c r="C420" s="146">
        <v>6586</v>
      </c>
      <c r="D420" s="190">
        <f t="shared" si="6"/>
        <v>93.09140601275433</v>
      </c>
    </row>
    <row r="421" spans="1:4" ht="16.5" customHeight="1">
      <c r="A421" s="152" t="s">
        <v>382</v>
      </c>
      <c r="B421" s="146">
        <v>3079</v>
      </c>
      <c r="C421" s="146">
        <v>2721</v>
      </c>
      <c r="D421" s="190">
        <f t="shared" si="6"/>
        <v>113.156927600147</v>
      </c>
    </row>
    <row r="422" spans="1:4" ht="16.5" customHeight="1">
      <c r="A422" s="152" t="s">
        <v>383</v>
      </c>
      <c r="B422" s="146">
        <v>2419</v>
      </c>
      <c r="C422" s="146">
        <v>2859</v>
      </c>
      <c r="D422" s="190">
        <f t="shared" si="6"/>
        <v>84.61000349772648</v>
      </c>
    </row>
    <row r="423" spans="1:4" ht="16.5" customHeight="1">
      <c r="A423" s="152" t="s">
        <v>384</v>
      </c>
      <c r="B423" s="146">
        <v>601</v>
      </c>
      <c r="C423" s="146">
        <v>626</v>
      </c>
      <c r="D423" s="190">
        <f t="shared" si="6"/>
        <v>96.00638977635782</v>
      </c>
    </row>
    <row r="424" spans="1:4" ht="16.5" customHeight="1">
      <c r="A424" s="152" t="s">
        <v>385</v>
      </c>
      <c r="B424" s="146">
        <v>0</v>
      </c>
      <c r="C424" s="146">
        <v>0</v>
      </c>
      <c r="D424" s="190" t="e">
        <f t="shared" si="6"/>
        <v>#DIV/0!</v>
      </c>
    </row>
    <row r="425" spans="1:4" ht="16.5" customHeight="1">
      <c r="A425" s="152" t="s">
        <v>386</v>
      </c>
      <c r="B425" s="146">
        <v>32</v>
      </c>
      <c r="C425" s="146">
        <v>380</v>
      </c>
      <c r="D425" s="190">
        <f t="shared" si="6"/>
        <v>8.421052631578947</v>
      </c>
    </row>
    <row r="426" spans="1:4" ht="16.5" customHeight="1">
      <c r="A426" s="152" t="s">
        <v>387</v>
      </c>
      <c r="B426" s="146">
        <v>16855</v>
      </c>
      <c r="C426" s="146">
        <v>14859</v>
      </c>
      <c r="D426" s="190">
        <f t="shared" si="6"/>
        <v>113.43293626758194</v>
      </c>
    </row>
    <row r="427" spans="1:4" ht="16.5" customHeight="1">
      <c r="A427" s="152" t="s">
        <v>388</v>
      </c>
      <c r="B427" s="146">
        <v>1063</v>
      </c>
      <c r="C427" s="146">
        <v>2442</v>
      </c>
      <c r="D427" s="190">
        <f t="shared" si="6"/>
        <v>43.529893529893535</v>
      </c>
    </row>
    <row r="428" spans="1:4" ht="16.5" customHeight="1">
      <c r="A428" s="152" t="s">
        <v>389</v>
      </c>
      <c r="B428" s="146">
        <v>1429</v>
      </c>
      <c r="C428" s="146">
        <v>1241</v>
      </c>
      <c r="D428" s="190">
        <f t="shared" si="6"/>
        <v>115.14907332796132</v>
      </c>
    </row>
    <row r="429" spans="1:4" ht="16.5" customHeight="1">
      <c r="A429" s="152" t="s">
        <v>390</v>
      </c>
      <c r="B429" s="146">
        <v>0</v>
      </c>
      <c r="C429" s="146">
        <v>9</v>
      </c>
      <c r="D429" s="190">
        <f t="shared" si="6"/>
        <v>0</v>
      </c>
    </row>
    <row r="430" spans="1:4" ht="16.5" customHeight="1">
      <c r="A430" s="152" t="s">
        <v>391</v>
      </c>
      <c r="B430" s="146">
        <v>1</v>
      </c>
      <c r="C430" s="146">
        <v>24</v>
      </c>
      <c r="D430" s="190">
        <f t="shared" si="6"/>
        <v>4.166666666666666</v>
      </c>
    </row>
    <row r="431" spans="1:4" ht="16.5" customHeight="1">
      <c r="A431" s="152" t="s">
        <v>392</v>
      </c>
      <c r="B431" s="146">
        <v>245</v>
      </c>
      <c r="C431" s="146">
        <v>259</v>
      </c>
      <c r="D431" s="190">
        <f t="shared" si="6"/>
        <v>94.5945945945946</v>
      </c>
    </row>
    <row r="432" spans="1:4" ht="16.5" customHeight="1">
      <c r="A432" s="152" t="s">
        <v>393</v>
      </c>
      <c r="B432" s="146">
        <v>14117</v>
      </c>
      <c r="C432" s="146">
        <v>10884</v>
      </c>
      <c r="D432" s="190">
        <f t="shared" si="6"/>
        <v>129.70415288496878</v>
      </c>
    </row>
    <row r="433" spans="1:4" ht="16.5" customHeight="1">
      <c r="A433" s="152" t="s">
        <v>394</v>
      </c>
      <c r="B433" s="146">
        <v>28413</v>
      </c>
      <c r="C433" s="146">
        <v>47009</v>
      </c>
      <c r="D433" s="190">
        <f t="shared" si="6"/>
        <v>60.441617562594395</v>
      </c>
    </row>
    <row r="434" spans="1:4" ht="16.5" customHeight="1">
      <c r="A434" s="152" t="s">
        <v>395</v>
      </c>
      <c r="B434" s="146">
        <v>28413</v>
      </c>
      <c r="C434" s="146">
        <v>47009</v>
      </c>
      <c r="D434" s="190">
        <f t="shared" si="6"/>
        <v>60.441617562594395</v>
      </c>
    </row>
    <row r="435" spans="1:4" ht="16.5" customHeight="1">
      <c r="A435" s="152" t="s">
        <v>396</v>
      </c>
      <c r="B435" s="146">
        <v>56609</v>
      </c>
      <c r="C435" s="146">
        <v>70684</v>
      </c>
      <c r="D435" s="190">
        <f t="shared" si="6"/>
        <v>80.08743138475468</v>
      </c>
    </row>
    <row r="436" spans="1:4" ht="16.5" customHeight="1">
      <c r="A436" s="152" t="s">
        <v>397</v>
      </c>
      <c r="B436" s="146">
        <v>3462</v>
      </c>
      <c r="C436" s="146">
        <v>3690</v>
      </c>
      <c r="D436" s="190">
        <f t="shared" si="6"/>
        <v>93.82113821138212</v>
      </c>
    </row>
    <row r="437" spans="1:4" ht="16.5" customHeight="1">
      <c r="A437" s="152" t="s">
        <v>119</v>
      </c>
      <c r="B437" s="146">
        <v>2164</v>
      </c>
      <c r="C437" s="146">
        <v>1775</v>
      </c>
      <c r="D437" s="190">
        <f t="shared" si="6"/>
        <v>121.91549295774648</v>
      </c>
    </row>
    <row r="438" spans="1:4" ht="16.5" customHeight="1">
      <c r="A438" s="152" t="s">
        <v>120</v>
      </c>
      <c r="B438" s="146">
        <v>164</v>
      </c>
      <c r="C438" s="146">
        <v>388</v>
      </c>
      <c r="D438" s="190">
        <f t="shared" si="6"/>
        <v>42.2680412371134</v>
      </c>
    </row>
    <row r="439" spans="1:4" ht="16.5" customHeight="1">
      <c r="A439" s="152" t="s">
        <v>121</v>
      </c>
      <c r="B439" s="146">
        <v>0</v>
      </c>
      <c r="C439" s="146">
        <v>3</v>
      </c>
      <c r="D439" s="190">
        <f t="shared" si="6"/>
        <v>0</v>
      </c>
    </row>
    <row r="440" spans="1:4" ht="16.5" customHeight="1">
      <c r="A440" s="152" t="s">
        <v>398</v>
      </c>
      <c r="B440" s="146">
        <v>1134</v>
      </c>
      <c r="C440" s="146">
        <v>1524</v>
      </c>
      <c r="D440" s="190">
        <f t="shared" si="6"/>
        <v>74.40944881889764</v>
      </c>
    </row>
    <row r="441" spans="1:4" ht="16.5" customHeight="1">
      <c r="A441" s="152" t="s">
        <v>399</v>
      </c>
      <c r="B441" s="146">
        <v>15</v>
      </c>
      <c r="C441" s="146">
        <v>1105</v>
      </c>
      <c r="D441" s="190">
        <f t="shared" si="6"/>
        <v>1.3574660633484164</v>
      </c>
    </row>
    <row r="442" spans="1:4" ht="16.5" customHeight="1">
      <c r="A442" s="152" t="s">
        <v>400</v>
      </c>
      <c r="B442" s="146">
        <v>0</v>
      </c>
      <c r="C442" s="146">
        <v>0</v>
      </c>
      <c r="D442" s="190" t="e">
        <f t="shared" si="6"/>
        <v>#DIV/0!</v>
      </c>
    </row>
    <row r="443" spans="1:4" ht="16.5" customHeight="1">
      <c r="A443" s="152" t="s">
        <v>401</v>
      </c>
      <c r="B443" s="146">
        <v>0</v>
      </c>
      <c r="C443" s="146">
        <v>0</v>
      </c>
      <c r="D443" s="190" t="e">
        <f t="shared" si="6"/>
        <v>#DIV/0!</v>
      </c>
    </row>
    <row r="444" spans="1:4" ht="16.5" customHeight="1">
      <c r="A444" s="152" t="s">
        <v>402</v>
      </c>
      <c r="B444" s="146">
        <v>0</v>
      </c>
      <c r="C444" s="146">
        <v>80</v>
      </c>
      <c r="D444" s="190">
        <f t="shared" si="6"/>
        <v>0</v>
      </c>
    </row>
    <row r="445" spans="1:4" ht="16.5" customHeight="1">
      <c r="A445" s="152" t="s">
        <v>403</v>
      </c>
      <c r="B445" s="146">
        <v>0</v>
      </c>
      <c r="C445" s="146">
        <v>0</v>
      </c>
      <c r="D445" s="190" t="e">
        <f t="shared" si="6"/>
        <v>#DIV/0!</v>
      </c>
    </row>
    <row r="446" spans="1:4" ht="16.5" customHeight="1">
      <c r="A446" s="152" t="s">
        <v>404</v>
      </c>
      <c r="B446" s="146">
        <v>15</v>
      </c>
      <c r="C446" s="146">
        <v>0</v>
      </c>
      <c r="D446" s="190" t="e">
        <f t="shared" si="6"/>
        <v>#DIV/0!</v>
      </c>
    </row>
    <row r="447" spans="1:4" ht="16.5" customHeight="1">
      <c r="A447" s="152" t="s">
        <v>405</v>
      </c>
      <c r="B447" s="146">
        <v>0</v>
      </c>
      <c r="C447" s="146">
        <v>0</v>
      </c>
      <c r="D447" s="190" t="e">
        <f t="shared" si="6"/>
        <v>#DIV/0!</v>
      </c>
    </row>
    <row r="448" spans="1:4" ht="16.5" customHeight="1">
      <c r="A448" s="152" t="s">
        <v>406</v>
      </c>
      <c r="B448" s="146">
        <v>0</v>
      </c>
      <c r="C448" s="146"/>
      <c r="D448" s="190" t="e">
        <f t="shared" si="6"/>
        <v>#DIV/0!</v>
      </c>
    </row>
    <row r="449" spans="1:4" ht="16.5" customHeight="1">
      <c r="A449" s="152" t="s">
        <v>407</v>
      </c>
      <c r="B449" s="146">
        <v>0</v>
      </c>
      <c r="C449" s="146">
        <v>1025</v>
      </c>
      <c r="D449" s="190">
        <f t="shared" si="6"/>
        <v>0</v>
      </c>
    </row>
    <row r="450" spans="1:4" ht="16.5" customHeight="1">
      <c r="A450" s="152" t="s">
        <v>408</v>
      </c>
      <c r="B450" s="146">
        <v>127</v>
      </c>
      <c r="C450" s="146">
        <v>331</v>
      </c>
      <c r="D450" s="190">
        <f t="shared" si="6"/>
        <v>38.368580060422964</v>
      </c>
    </row>
    <row r="451" spans="1:4" ht="16.5" customHeight="1">
      <c r="A451" s="152" t="s">
        <v>400</v>
      </c>
      <c r="B451" s="146">
        <v>0</v>
      </c>
      <c r="C451" s="146">
        <v>0</v>
      </c>
      <c r="D451" s="190" t="e">
        <f t="shared" si="6"/>
        <v>#DIV/0!</v>
      </c>
    </row>
    <row r="452" spans="1:4" ht="16.5" customHeight="1">
      <c r="A452" s="152" t="s">
        <v>409</v>
      </c>
      <c r="B452" s="146">
        <v>14</v>
      </c>
      <c r="C452" s="146">
        <v>44</v>
      </c>
      <c r="D452" s="190">
        <f t="shared" si="6"/>
        <v>31.818181818181817</v>
      </c>
    </row>
    <row r="453" spans="1:4" ht="16.5" customHeight="1">
      <c r="A453" s="152" t="s">
        <v>410</v>
      </c>
      <c r="B453" s="146">
        <v>0</v>
      </c>
      <c r="C453" s="146">
        <v>0</v>
      </c>
      <c r="D453" s="190" t="e">
        <f t="shared" si="6"/>
        <v>#DIV/0!</v>
      </c>
    </row>
    <row r="454" spans="1:4" ht="16.5" customHeight="1">
      <c r="A454" s="152" t="s">
        <v>411</v>
      </c>
      <c r="B454" s="146">
        <v>0</v>
      </c>
      <c r="C454" s="146">
        <v>0</v>
      </c>
      <c r="D454" s="190" t="e">
        <f aca="true" t="shared" si="7" ref="D454:D517">B454/C454*100</f>
        <v>#DIV/0!</v>
      </c>
    </row>
    <row r="455" spans="1:4" ht="16.5" customHeight="1">
      <c r="A455" s="152" t="s">
        <v>412</v>
      </c>
      <c r="B455" s="146">
        <v>113</v>
      </c>
      <c r="C455" s="146">
        <v>287</v>
      </c>
      <c r="D455" s="190">
        <f t="shared" si="7"/>
        <v>39.37282229965157</v>
      </c>
    </row>
    <row r="456" spans="1:4" ht="16.5" customHeight="1">
      <c r="A456" s="152" t="s">
        <v>413</v>
      </c>
      <c r="B456" s="146">
        <v>2896</v>
      </c>
      <c r="C456" s="146">
        <v>7724</v>
      </c>
      <c r="D456" s="190">
        <f t="shared" si="7"/>
        <v>37.49352667011911</v>
      </c>
    </row>
    <row r="457" spans="1:4" ht="16.5" customHeight="1">
      <c r="A457" s="152" t="s">
        <v>400</v>
      </c>
      <c r="B457" s="146">
        <v>2</v>
      </c>
      <c r="C457" s="146">
        <v>10</v>
      </c>
      <c r="D457" s="190">
        <f t="shared" si="7"/>
        <v>20</v>
      </c>
    </row>
    <row r="458" spans="1:4" ht="16.5" customHeight="1">
      <c r="A458" s="152" t="s">
        <v>414</v>
      </c>
      <c r="B458" s="146">
        <v>1862</v>
      </c>
      <c r="C458" s="146">
        <v>1719</v>
      </c>
      <c r="D458" s="190">
        <f t="shared" si="7"/>
        <v>108.31878999418268</v>
      </c>
    </row>
    <row r="459" spans="1:4" ht="16.5" customHeight="1">
      <c r="A459" s="152" t="s">
        <v>415</v>
      </c>
      <c r="B459" s="146">
        <v>0</v>
      </c>
      <c r="C459" s="146"/>
      <c r="D459" s="190" t="e">
        <f t="shared" si="7"/>
        <v>#DIV/0!</v>
      </c>
    </row>
    <row r="460" spans="1:4" ht="16.5" customHeight="1">
      <c r="A460" s="152" t="s">
        <v>416</v>
      </c>
      <c r="B460" s="146">
        <v>1032</v>
      </c>
      <c r="C460" s="146">
        <v>5995</v>
      </c>
      <c r="D460" s="190">
        <f t="shared" si="7"/>
        <v>17.214345287739782</v>
      </c>
    </row>
    <row r="461" spans="1:4" ht="16.5" customHeight="1">
      <c r="A461" s="152" t="s">
        <v>417</v>
      </c>
      <c r="B461" s="146">
        <v>2783</v>
      </c>
      <c r="C461" s="146">
        <v>2562</v>
      </c>
      <c r="D461" s="190">
        <f t="shared" si="7"/>
        <v>108.62607338017173</v>
      </c>
    </row>
    <row r="462" spans="1:4" ht="16.5" customHeight="1">
      <c r="A462" s="152" t="s">
        <v>400</v>
      </c>
      <c r="B462" s="146">
        <v>120</v>
      </c>
      <c r="C462" s="146">
        <v>111</v>
      </c>
      <c r="D462" s="190">
        <f t="shared" si="7"/>
        <v>108.10810810810811</v>
      </c>
    </row>
    <row r="463" spans="1:4" ht="16.5" customHeight="1">
      <c r="A463" s="152" t="s">
        <v>418</v>
      </c>
      <c r="B463" s="146">
        <v>30</v>
      </c>
      <c r="C463" s="146">
        <v>226</v>
      </c>
      <c r="D463" s="190">
        <f t="shared" si="7"/>
        <v>13.274336283185843</v>
      </c>
    </row>
    <row r="464" spans="1:4" ht="16.5" customHeight="1">
      <c r="A464" s="152" t="s">
        <v>419</v>
      </c>
      <c r="B464" s="146">
        <v>10</v>
      </c>
      <c r="C464" s="146">
        <v>0</v>
      </c>
      <c r="D464" s="190" t="e">
        <f t="shared" si="7"/>
        <v>#DIV/0!</v>
      </c>
    </row>
    <row r="465" spans="1:4" ht="16.5" customHeight="1">
      <c r="A465" s="152" t="s">
        <v>420</v>
      </c>
      <c r="B465" s="146">
        <v>2623</v>
      </c>
      <c r="C465" s="146">
        <v>2225</v>
      </c>
      <c r="D465" s="190">
        <f t="shared" si="7"/>
        <v>117.88764044943821</v>
      </c>
    </row>
    <row r="466" spans="1:4" ht="16.5" customHeight="1">
      <c r="A466" s="152" t="s">
        <v>421</v>
      </c>
      <c r="B466" s="146">
        <v>269</v>
      </c>
      <c r="C466" s="146">
        <v>164</v>
      </c>
      <c r="D466" s="190">
        <f t="shared" si="7"/>
        <v>164.02439024390242</v>
      </c>
    </row>
    <row r="467" spans="1:4" ht="16.5" customHeight="1">
      <c r="A467" s="152" t="s">
        <v>422</v>
      </c>
      <c r="B467" s="146">
        <v>0</v>
      </c>
      <c r="C467" s="146">
        <v>11</v>
      </c>
      <c r="D467" s="190">
        <f t="shared" si="7"/>
        <v>0</v>
      </c>
    </row>
    <row r="468" spans="1:4" ht="16.5" customHeight="1">
      <c r="A468" s="152" t="s">
        <v>423</v>
      </c>
      <c r="B468" s="146">
        <v>0</v>
      </c>
      <c r="C468" s="146">
        <v>0</v>
      </c>
      <c r="D468" s="190" t="e">
        <f t="shared" si="7"/>
        <v>#DIV/0!</v>
      </c>
    </row>
    <row r="469" spans="1:4" ht="16.5" customHeight="1">
      <c r="A469" s="152" t="s">
        <v>424</v>
      </c>
      <c r="B469" s="146">
        <v>0</v>
      </c>
      <c r="C469" s="146">
        <v>0</v>
      </c>
      <c r="D469" s="190" t="e">
        <f t="shared" si="7"/>
        <v>#DIV/0!</v>
      </c>
    </row>
    <row r="470" spans="1:4" ht="16.5" customHeight="1">
      <c r="A470" s="152" t="s">
        <v>425</v>
      </c>
      <c r="B470" s="146">
        <v>269</v>
      </c>
      <c r="C470" s="146">
        <v>153</v>
      </c>
      <c r="D470" s="190">
        <f t="shared" si="7"/>
        <v>175.81699346405227</v>
      </c>
    </row>
    <row r="471" spans="1:4" ht="16.5" customHeight="1">
      <c r="A471" s="152" t="s">
        <v>426</v>
      </c>
      <c r="B471" s="146">
        <v>1418</v>
      </c>
      <c r="C471" s="146">
        <v>1512</v>
      </c>
      <c r="D471" s="190">
        <f t="shared" si="7"/>
        <v>93.78306878306879</v>
      </c>
    </row>
    <row r="472" spans="1:4" ht="16.5" customHeight="1">
      <c r="A472" s="152" t="s">
        <v>400</v>
      </c>
      <c r="B472" s="146">
        <v>459</v>
      </c>
      <c r="C472" s="146">
        <v>429</v>
      </c>
      <c r="D472" s="190">
        <f t="shared" si="7"/>
        <v>106.993006993007</v>
      </c>
    </row>
    <row r="473" spans="1:4" ht="16.5" customHeight="1">
      <c r="A473" s="152" t="s">
        <v>427</v>
      </c>
      <c r="B473" s="146">
        <v>297</v>
      </c>
      <c r="C473" s="146">
        <v>215</v>
      </c>
      <c r="D473" s="190">
        <f t="shared" si="7"/>
        <v>138.13953488372093</v>
      </c>
    </row>
    <row r="474" spans="1:4" ht="16.5" customHeight="1">
      <c r="A474" s="152" t="s">
        <v>428</v>
      </c>
      <c r="B474" s="146">
        <v>56</v>
      </c>
      <c r="C474" s="146">
        <v>36</v>
      </c>
      <c r="D474" s="190">
        <f t="shared" si="7"/>
        <v>155.55555555555557</v>
      </c>
    </row>
    <row r="475" spans="1:4" ht="16.5" customHeight="1">
      <c r="A475" s="152" t="s">
        <v>429</v>
      </c>
      <c r="B475" s="146">
        <v>20</v>
      </c>
      <c r="C475" s="146">
        <v>1</v>
      </c>
      <c r="D475" s="190">
        <f t="shared" si="7"/>
        <v>2000</v>
      </c>
    </row>
    <row r="476" spans="1:4" ht="16.5" customHeight="1">
      <c r="A476" s="152" t="s">
        <v>430</v>
      </c>
      <c r="B476" s="146">
        <v>209</v>
      </c>
      <c r="C476" s="146">
        <v>391</v>
      </c>
      <c r="D476" s="190">
        <f t="shared" si="7"/>
        <v>53.452685421994886</v>
      </c>
    </row>
    <row r="477" spans="1:4" ht="16.5" customHeight="1">
      <c r="A477" s="152" t="s">
        <v>431</v>
      </c>
      <c r="B477" s="146">
        <v>377</v>
      </c>
      <c r="C477" s="146">
        <v>440</v>
      </c>
      <c r="D477" s="190">
        <f t="shared" si="7"/>
        <v>85.68181818181819</v>
      </c>
    </row>
    <row r="478" spans="1:4" ht="16.5" customHeight="1">
      <c r="A478" s="152" t="s">
        <v>432</v>
      </c>
      <c r="B478" s="146">
        <v>45</v>
      </c>
      <c r="C478" s="146">
        <v>3</v>
      </c>
      <c r="D478" s="190">
        <f t="shared" si="7"/>
        <v>1500</v>
      </c>
    </row>
    <row r="479" spans="1:4" ht="16.5" customHeight="1">
      <c r="A479" s="152" t="s">
        <v>433</v>
      </c>
      <c r="B479" s="146">
        <v>0</v>
      </c>
      <c r="C479" s="146">
        <v>0</v>
      </c>
      <c r="D479" s="190" t="e">
        <f t="shared" si="7"/>
        <v>#DIV/0!</v>
      </c>
    </row>
    <row r="480" spans="1:4" ht="16.5" customHeight="1">
      <c r="A480" s="152" t="s">
        <v>434</v>
      </c>
      <c r="B480" s="146">
        <v>0</v>
      </c>
      <c r="C480" s="146">
        <v>0</v>
      </c>
      <c r="D480" s="190" t="e">
        <f t="shared" si="7"/>
        <v>#DIV/0!</v>
      </c>
    </row>
    <row r="481" spans="1:4" ht="16.5" customHeight="1">
      <c r="A481" s="152" t="s">
        <v>435</v>
      </c>
      <c r="B481" s="146">
        <v>45</v>
      </c>
      <c r="C481" s="146">
        <v>3</v>
      </c>
      <c r="D481" s="190">
        <f t="shared" si="7"/>
        <v>1500</v>
      </c>
    </row>
    <row r="482" spans="1:4" ht="16.5" customHeight="1">
      <c r="A482" s="152" t="s">
        <v>436</v>
      </c>
      <c r="B482" s="146">
        <v>4083</v>
      </c>
      <c r="C482" s="146">
        <v>500</v>
      </c>
      <c r="D482" s="190">
        <f t="shared" si="7"/>
        <v>816.6</v>
      </c>
    </row>
    <row r="483" spans="1:4" ht="16.5" customHeight="1">
      <c r="A483" s="152" t="s">
        <v>437</v>
      </c>
      <c r="B483" s="146">
        <v>187</v>
      </c>
      <c r="C483" s="146">
        <v>0</v>
      </c>
      <c r="D483" s="190" t="e">
        <f t="shared" si="7"/>
        <v>#DIV/0!</v>
      </c>
    </row>
    <row r="484" spans="1:4" ht="16.5" customHeight="1">
      <c r="A484" s="152" t="s">
        <v>438</v>
      </c>
      <c r="B484" s="146">
        <v>100</v>
      </c>
      <c r="C484" s="146">
        <v>500</v>
      </c>
      <c r="D484" s="190">
        <f t="shared" si="7"/>
        <v>20</v>
      </c>
    </row>
    <row r="485" spans="1:4" ht="16.5" customHeight="1">
      <c r="A485" s="152" t="s">
        <v>439</v>
      </c>
      <c r="B485" s="146">
        <v>3796</v>
      </c>
      <c r="C485" s="146">
        <v>0</v>
      </c>
      <c r="D485" s="190" t="e">
        <f t="shared" si="7"/>
        <v>#DIV/0!</v>
      </c>
    </row>
    <row r="486" spans="1:4" ht="16.5" customHeight="1">
      <c r="A486" s="152" t="s">
        <v>440</v>
      </c>
      <c r="B486" s="146">
        <v>41511</v>
      </c>
      <c r="C486" s="146">
        <v>53093</v>
      </c>
      <c r="D486" s="190">
        <f t="shared" si="7"/>
        <v>78.18544817584238</v>
      </c>
    </row>
    <row r="487" spans="1:4" ht="16.5" customHeight="1">
      <c r="A487" s="152" t="s">
        <v>441</v>
      </c>
      <c r="B487" s="146">
        <v>13074</v>
      </c>
      <c r="C487" s="146">
        <v>5036</v>
      </c>
      <c r="D487" s="190">
        <f t="shared" si="7"/>
        <v>259.6108022239873</v>
      </c>
    </row>
    <row r="488" spans="1:4" ht="16.5" customHeight="1">
      <c r="A488" s="152" t="s">
        <v>442</v>
      </c>
      <c r="B488" s="146">
        <v>0</v>
      </c>
      <c r="C488" s="146">
        <v>0</v>
      </c>
      <c r="D488" s="190" t="e">
        <f t="shared" si="7"/>
        <v>#DIV/0!</v>
      </c>
    </row>
    <row r="489" spans="1:4" ht="16.5" customHeight="1">
      <c r="A489" s="152" t="s">
        <v>443</v>
      </c>
      <c r="B489" s="146">
        <v>0</v>
      </c>
      <c r="C489" s="146">
        <v>0</v>
      </c>
      <c r="D489" s="190" t="e">
        <f t="shared" si="7"/>
        <v>#DIV/0!</v>
      </c>
    </row>
    <row r="490" spans="1:4" ht="16.5" customHeight="1">
      <c r="A490" s="152" t="s">
        <v>444</v>
      </c>
      <c r="B490" s="146">
        <v>28437</v>
      </c>
      <c r="C490" s="146">
        <v>48057</v>
      </c>
      <c r="D490" s="190">
        <f t="shared" si="7"/>
        <v>59.17348149072976</v>
      </c>
    </row>
    <row r="491" spans="1:4" ht="16.5" customHeight="1">
      <c r="A491" s="152" t="s">
        <v>445</v>
      </c>
      <c r="B491" s="146">
        <v>69040</v>
      </c>
      <c r="C491" s="146">
        <v>89122</v>
      </c>
      <c r="D491" s="190">
        <f t="shared" si="7"/>
        <v>77.4668432036983</v>
      </c>
    </row>
    <row r="492" spans="1:4" ht="16.5" customHeight="1">
      <c r="A492" s="152" t="s">
        <v>446</v>
      </c>
      <c r="B492" s="146">
        <v>29285</v>
      </c>
      <c r="C492" s="146">
        <v>45760</v>
      </c>
      <c r="D492" s="190">
        <f t="shared" si="7"/>
        <v>63.99694055944056</v>
      </c>
    </row>
    <row r="493" spans="1:4" ht="16.5" customHeight="1">
      <c r="A493" s="152" t="s">
        <v>119</v>
      </c>
      <c r="B493" s="146">
        <v>11009</v>
      </c>
      <c r="C493" s="146">
        <v>10375</v>
      </c>
      <c r="D493" s="190">
        <f t="shared" si="7"/>
        <v>106.11084337349396</v>
      </c>
    </row>
    <row r="494" spans="1:4" ht="16.5" customHeight="1">
      <c r="A494" s="152" t="s">
        <v>120</v>
      </c>
      <c r="B494" s="146">
        <v>483</v>
      </c>
      <c r="C494" s="146">
        <v>535</v>
      </c>
      <c r="D494" s="190">
        <f t="shared" si="7"/>
        <v>90.28037383177569</v>
      </c>
    </row>
    <row r="495" spans="1:4" ht="16.5" customHeight="1">
      <c r="A495" s="152" t="s">
        <v>121</v>
      </c>
      <c r="B495" s="146">
        <v>0</v>
      </c>
      <c r="C495" s="146">
        <v>0</v>
      </c>
      <c r="D495" s="190" t="e">
        <f t="shared" si="7"/>
        <v>#DIV/0!</v>
      </c>
    </row>
    <row r="496" spans="1:4" ht="16.5" customHeight="1">
      <c r="A496" s="152" t="s">
        <v>447</v>
      </c>
      <c r="B496" s="146">
        <v>1414</v>
      </c>
      <c r="C496" s="146">
        <v>1840</v>
      </c>
      <c r="D496" s="190">
        <f t="shared" si="7"/>
        <v>76.84782608695652</v>
      </c>
    </row>
    <row r="497" spans="1:4" ht="16.5" customHeight="1">
      <c r="A497" s="152" t="s">
        <v>448</v>
      </c>
      <c r="B497" s="146">
        <v>886</v>
      </c>
      <c r="C497" s="146">
        <v>1154</v>
      </c>
      <c r="D497" s="190">
        <f t="shared" si="7"/>
        <v>76.77642980935875</v>
      </c>
    </row>
    <row r="498" spans="1:4" ht="16.5" customHeight="1">
      <c r="A498" s="152" t="s">
        <v>449</v>
      </c>
      <c r="B498" s="146">
        <v>183</v>
      </c>
      <c r="C498" s="146">
        <v>378</v>
      </c>
      <c r="D498" s="190">
        <f t="shared" si="7"/>
        <v>48.41269841269841</v>
      </c>
    </row>
    <row r="499" spans="1:4" ht="16.5" customHeight="1">
      <c r="A499" s="152" t="s">
        <v>450</v>
      </c>
      <c r="B499" s="146">
        <v>1612</v>
      </c>
      <c r="C499" s="146">
        <v>1739</v>
      </c>
      <c r="D499" s="190">
        <f t="shared" si="7"/>
        <v>92.69695227142036</v>
      </c>
    </row>
    <row r="500" spans="1:4" ht="16.5" customHeight="1">
      <c r="A500" s="152" t="s">
        <v>451</v>
      </c>
      <c r="B500" s="146">
        <v>166</v>
      </c>
      <c r="C500" s="146">
        <v>693</v>
      </c>
      <c r="D500" s="190">
        <f t="shared" si="7"/>
        <v>23.953823953823957</v>
      </c>
    </row>
    <row r="501" spans="1:4" ht="16.5" customHeight="1">
      <c r="A501" s="152" t="s">
        <v>452</v>
      </c>
      <c r="B501" s="146">
        <v>863</v>
      </c>
      <c r="C501" s="146">
        <v>1131</v>
      </c>
      <c r="D501" s="190">
        <f t="shared" si="7"/>
        <v>76.30415561450044</v>
      </c>
    </row>
    <row r="502" spans="1:4" ht="16.5" customHeight="1">
      <c r="A502" s="152" t="s">
        <v>453</v>
      </c>
      <c r="B502" s="146">
        <v>1</v>
      </c>
      <c r="C502" s="146">
        <v>20</v>
      </c>
      <c r="D502" s="190">
        <f t="shared" si="7"/>
        <v>5</v>
      </c>
    </row>
    <row r="503" spans="1:4" ht="16.5" customHeight="1">
      <c r="A503" s="152" t="s">
        <v>454</v>
      </c>
      <c r="B503" s="146">
        <v>338</v>
      </c>
      <c r="C503" s="146">
        <v>346</v>
      </c>
      <c r="D503" s="190">
        <f t="shared" si="7"/>
        <v>97.6878612716763</v>
      </c>
    </row>
    <row r="504" spans="1:4" ht="16.5" customHeight="1">
      <c r="A504" s="152" t="s">
        <v>455</v>
      </c>
      <c r="B504" s="146">
        <v>749</v>
      </c>
      <c r="C504" s="146">
        <v>875</v>
      </c>
      <c r="D504" s="190">
        <f t="shared" si="7"/>
        <v>85.6</v>
      </c>
    </row>
    <row r="505" spans="1:4" ht="16.5" customHeight="1">
      <c r="A505" s="152" t="s">
        <v>456</v>
      </c>
      <c r="B505" s="146">
        <v>405</v>
      </c>
      <c r="C505" s="146">
        <v>364</v>
      </c>
      <c r="D505" s="190">
        <f t="shared" si="7"/>
        <v>111.26373626373626</v>
      </c>
    </row>
    <row r="506" spans="1:4" ht="16.5" customHeight="1">
      <c r="A506" s="152" t="s">
        <v>457</v>
      </c>
      <c r="B506" s="146">
        <v>120</v>
      </c>
      <c r="C506" s="146">
        <v>420</v>
      </c>
      <c r="D506" s="190">
        <f t="shared" si="7"/>
        <v>28.57142857142857</v>
      </c>
    </row>
    <row r="507" spans="1:4" ht="16.5" customHeight="1">
      <c r="A507" s="152" t="s">
        <v>458</v>
      </c>
      <c r="B507" s="146">
        <v>11056</v>
      </c>
      <c r="C507" s="146">
        <v>25890</v>
      </c>
      <c r="D507" s="190">
        <f t="shared" si="7"/>
        <v>42.70374662031672</v>
      </c>
    </row>
    <row r="508" spans="1:4" ht="16.5" customHeight="1">
      <c r="A508" s="152" t="s">
        <v>459</v>
      </c>
      <c r="B508" s="146">
        <v>3743</v>
      </c>
      <c r="C508" s="146">
        <v>4130</v>
      </c>
      <c r="D508" s="190">
        <f t="shared" si="7"/>
        <v>90.62953995157385</v>
      </c>
    </row>
    <row r="509" spans="1:4" ht="16.5" customHeight="1">
      <c r="A509" s="152" t="s">
        <v>119</v>
      </c>
      <c r="B509" s="146">
        <v>141</v>
      </c>
      <c r="C509" s="146">
        <v>145</v>
      </c>
      <c r="D509" s="190">
        <f t="shared" si="7"/>
        <v>97.24137931034483</v>
      </c>
    </row>
    <row r="510" spans="1:4" ht="16.5" customHeight="1">
      <c r="A510" s="152" t="s">
        <v>120</v>
      </c>
      <c r="B510" s="146">
        <v>81</v>
      </c>
      <c r="C510" s="146">
        <v>47</v>
      </c>
      <c r="D510" s="190">
        <f t="shared" si="7"/>
        <v>172.3404255319149</v>
      </c>
    </row>
    <row r="511" spans="1:4" ht="16.5" customHeight="1">
      <c r="A511" s="152" t="s">
        <v>121</v>
      </c>
      <c r="B511" s="146">
        <v>0</v>
      </c>
      <c r="C511" s="146">
        <v>0</v>
      </c>
      <c r="D511" s="190" t="e">
        <f t="shared" si="7"/>
        <v>#DIV/0!</v>
      </c>
    </row>
    <row r="512" spans="1:4" ht="16.5" customHeight="1">
      <c r="A512" s="152" t="s">
        <v>460</v>
      </c>
      <c r="B512" s="146">
        <v>1521</v>
      </c>
      <c r="C512" s="146">
        <v>936</v>
      </c>
      <c r="D512" s="190">
        <f t="shared" si="7"/>
        <v>162.5</v>
      </c>
    </row>
    <row r="513" spans="1:4" ht="16.5" customHeight="1">
      <c r="A513" s="152" t="s">
        <v>461</v>
      </c>
      <c r="B513" s="146">
        <v>409</v>
      </c>
      <c r="C513" s="146">
        <v>1546</v>
      </c>
      <c r="D513" s="190">
        <f t="shared" si="7"/>
        <v>26.45536869340233</v>
      </c>
    </row>
    <row r="514" spans="1:4" ht="16.5" customHeight="1">
      <c r="A514" s="152" t="s">
        <v>462</v>
      </c>
      <c r="B514" s="146">
        <v>97</v>
      </c>
      <c r="C514" s="146">
        <v>236</v>
      </c>
      <c r="D514" s="190">
        <f t="shared" si="7"/>
        <v>41.10169491525424</v>
      </c>
    </row>
    <row r="515" spans="1:4" ht="16.5" customHeight="1">
      <c r="A515" s="152" t="s">
        <v>463</v>
      </c>
      <c r="B515" s="146">
        <v>1494</v>
      </c>
      <c r="C515" s="146">
        <v>1220</v>
      </c>
      <c r="D515" s="190">
        <f t="shared" si="7"/>
        <v>122.45901639344264</v>
      </c>
    </row>
    <row r="516" spans="1:4" ht="16.5" customHeight="1">
      <c r="A516" s="152" t="s">
        <v>464</v>
      </c>
      <c r="B516" s="146">
        <v>3822</v>
      </c>
      <c r="C516" s="146">
        <v>4614</v>
      </c>
      <c r="D516" s="190">
        <f t="shared" si="7"/>
        <v>82.83485045513655</v>
      </c>
    </row>
    <row r="517" spans="1:4" ht="16.5" customHeight="1">
      <c r="A517" s="152" t="s">
        <v>119</v>
      </c>
      <c r="B517" s="146">
        <v>1096</v>
      </c>
      <c r="C517" s="146">
        <v>644</v>
      </c>
      <c r="D517" s="190">
        <f t="shared" si="7"/>
        <v>170.18633540372673</v>
      </c>
    </row>
    <row r="518" spans="1:4" ht="16.5" customHeight="1">
      <c r="A518" s="152" t="s">
        <v>120</v>
      </c>
      <c r="B518" s="146">
        <v>20</v>
      </c>
      <c r="C518" s="146">
        <v>15</v>
      </c>
      <c r="D518" s="190">
        <f aca="true" t="shared" si="8" ref="D518:D581">B518/C518*100</f>
        <v>133.33333333333331</v>
      </c>
    </row>
    <row r="519" spans="1:4" ht="16.5" customHeight="1">
      <c r="A519" s="152" t="s">
        <v>121</v>
      </c>
      <c r="B519" s="146">
        <v>0</v>
      </c>
      <c r="C519" s="146">
        <v>0</v>
      </c>
      <c r="D519" s="190" t="e">
        <f t="shared" si="8"/>
        <v>#DIV/0!</v>
      </c>
    </row>
    <row r="520" spans="1:4" ht="16.5" customHeight="1">
      <c r="A520" s="152" t="s">
        <v>465</v>
      </c>
      <c r="B520" s="146">
        <v>2</v>
      </c>
      <c r="C520" s="146">
        <v>0</v>
      </c>
      <c r="D520" s="190" t="e">
        <f t="shared" si="8"/>
        <v>#DIV/0!</v>
      </c>
    </row>
    <row r="521" spans="1:4" ht="16.5" customHeight="1">
      <c r="A521" s="152" t="s">
        <v>466</v>
      </c>
      <c r="B521" s="146">
        <v>32</v>
      </c>
      <c r="C521" s="146">
        <v>210</v>
      </c>
      <c r="D521" s="190">
        <f t="shared" si="8"/>
        <v>15.238095238095239</v>
      </c>
    </row>
    <row r="522" spans="1:4" ht="16.5" customHeight="1">
      <c r="A522" s="152" t="s">
        <v>467</v>
      </c>
      <c r="B522" s="146">
        <v>43</v>
      </c>
      <c r="C522" s="146">
        <v>162</v>
      </c>
      <c r="D522" s="190">
        <f t="shared" si="8"/>
        <v>26.543209876543212</v>
      </c>
    </row>
    <row r="523" spans="1:4" ht="16.5" customHeight="1">
      <c r="A523" s="152" t="s">
        <v>468</v>
      </c>
      <c r="B523" s="146">
        <v>1116</v>
      </c>
      <c r="C523" s="146">
        <v>248</v>
      </c>
      <c r="D523" s="190">
        <f t="shared" si="8"/>
        <v>450</v>
      </c>
    </row>
    <row r="524" spans="1:4" ht="16.5" customHeight="1">
      <c r="A524" s="152" t="s">
        <v>469</v>
      </c>
      <c r="B524" s="146">
        <v>514</v>
      </c>
      <c r="C524" s="146">
        <v>383</v>
      </c>
      <c r="D524" s="190">
        <f t="shared" si="8"/>
        <v>134.2036553524804</v>
      </c>
    </row>
    <row r="525" spans="1:4" ht="16.5" customHeight="1">
      <c r="A525" s="152" t="s">
        <v>470</v>
      </c>
      <c r="B525" s="146">
        <v>0</v>
      </c>
      <c r="C525" s="146">
        <v>0</v>
      </c>
      <c r="D525" s="190" t="e">
        <f t="shared" si="8"/>
        <v>#DIV/0!</v>
      </c>
    </row>
    <row r="526" spans="1:4" ht="16.5" customHeight="1">
      <c r="A526" s="152" t="s">
        <v>471</v>
      </c>
      <c r="B526" s="146">
        <v>999</v>
      </c>
      <c r="C526" s="146">
        <v>2952</v>
      </c>
      <c r="D526" s="190">
        <f t="shared" si="8"/>
        <v>33.84146341463415</v>
      </c>
    </row>
    <row r="527" spans="1:4" ht="16.5" customHeight="1">
      <c r="A527" s="152" t="s">
        <v>472</v>
      </c>
      <c r="B527" s="146">
        <v>2166</v>
      </c>
      <c r="C527" s="146">
        <v>3324</v>
      </c>
      <c r="D527" s="190">
        <f t="shared" si="8"/>
        <v>65.16245487364621</v>
      </c>
    </row>
    <row r="528" spans="1:4" ht="16.5" customHeight="1">
      <c r="A528" s="152" t="s">
        <v>119</v>
      </c>
      <c r="B528" s="146">
        <v>707</v>
      </c>
      <c r="C528" s="146">
        <v>1455</v>
      </c>
      <c r="D528" s="190">
        <f t="shared" si="8"/>
        <v>48.59106529209622</v>
      </c>
    </row>
    <row r="529" spans="1:4" ht="16.5" customHeight="1">
      <c r="A529" s="152" t="s">
        <v>120</v>
      </c>
      <c r="B529" s="146">
        <v>30</v>
      </c>
      <c r="C529" s="146">
        <v>17</v>
      </c>
      <c r="D529" s="190">
        <f t="shared" si="8"/>
        <v>176.47058823529412</v>
      </c>
    </row>
    <row r="530" spans="1:4" ht="16.5" customHeight="1">
      <c r="A530" s="152" t="s">
        <v>121</v>
      </c>
      <c r="B530" s="146">
        <v>0</v>
      </c>
      <c r="C530" s="146">
        <v>0</v>
      </c>
      <c r="D530" s="190" t="e">
        <f t="shared" si="8"/>
        <v>#DIV/0!</v>
      </c>
    </row>
    <row r="531" spans="1:4" ht="16.5" customHeight="1">
      <c r="A531" s="152" t="s">
        <v>473</v>
      </c>
      <c r="B531" s="146">
        <v>34</v>
      </c>
      <c r="C531" s="146">
        <v>104</v>
      </c>
      <c r="D531" s="190">
        <f t="shared" si="8"/>
        <v>32.69230769230769</v>
      </c>
    </row>
    <row r="532" spans="1:4" ht="16.5" customHeight="1">
      <c r="A532" s="152" t="s">
        <v>474</v>
      </c>
      <c r="B532" s="146">
        <v>183</v>
      </c>
      <c r="C532" s="146">
        <v>78</v>
      </c>
      <c r="D532" s="190">
        <f t="shared" si="8"/>
        <v>234.6153846153846</v>
      </c>
    </row>
    <row r="533" spans="1:4" ht="16.5" customHeight="1">
      <c r="A533" s="152" t="s">
        <v>475</v>
      </c>
      <c r="B533" s="146">
        <v>0</v>
      </c>
      <c r="C533" s="146">
        <v>0</v>
      </c>
      <c r="D533" s="190" t="e">
        <f t="shared" si="8"/>
        <v>#DIV/0!</v>
      </c>
    </row>
    <row r="534" spans="1:4" ht="16.5" customHeight="1">
      <c r="A534" s="152" t="s">
        <v>476</v>
      </c>
      <c r="B534" s="146">
        <v>1121</v>
      </c>
      <c r="C534" s="146">
        <v>1301</v>
      </c>
      <c r="D534" s="190">
        <f t="shared" si="8"/>
        <v>86.16448885472713</v>
      </c>
    </row>
    <row r="535" spans="1:4" ht="16.5" customHeight="1">
      <c r="A535" s="152" t="s">
        <v>477</v>
      </c>
      <c r="B535" s="146">
        <v>91</v>
      </c>
      <c r="C535" s="146">
        <v>369</v>
      </c>
      <c r="D535" s="190">
        <f t="shared" si="8"/>
        <v>24.661246612466126</v>
      </c>
    </row>
    <row r="536" spans="1:4" ht="16.5" customHeight="1">
      <c r="A536" s="152" t="s">
        <v>478</v>
      </c>
      <c r="B536" s="146">
        <v>9982</v>
      </c>
      <c r="C536" s="146">
        <v>11194</v>
      </c>
      <c r="D536" s="190">
        <f t="shared" si="8"/>
        <v>89.17277112738967</v>
      </c>
    </row>
    <row r="537" spans="1:4" ht="16.5" customHeight="1">
      <c r="A537" s="152" t="s">
        <v>119</v>
      </c>
      <c r="B537" s="146">
        <v>3807</v>
      </c>
      <c r="C537" s="146">
        <v>3307</v>
      </c>
      <c r="D537" s="190">
        <f t="shared" si="8"/>
        <v>115.11944360447535</v>
      </c>
    </row>
    <row r="538" spans="1:4" ht="16.5" customHeight="1">
      <c r="A538" s="152" t="s">
        <v>120</v>
      </c>
      <c r="B538" s="146">
        <v>441</v>
      </c>
      <c r="C538" s="146">
        <v>1003</v>
      </c>
      <c r="D538" s="190">
        <f t="shared" si="8"/>
        <v>43.96809571286141</v>
      </c>
    </row>
    <row r="539" spans="1:4" ht="16.5" customHeight="1">
      <c r="A539" s="152" t="s">
        <v>121</v>
      </c>
      <c r="B539" s="146">
        <v>0</v>
      </c>
      <c r="C539" s="146">
        <v>0</v>
      </c>
      <c r="D539" s="190" t="e">
        <f t="shared" si="8"/>
        <v>#DIV/0!</v>
      </c>
    </row>
    <row r="540" spans="1:4" ht="16.5" customHeight="1">
      <c r="A540" s="152" t="s">
        <v>479</v>
      </c>
      <c r="B540" s="146">
        <v>40</v>
      </c>
      <c r="C540" s="146">
        <v>254</v>
      </c>
      <c r="D540" s="190">
        <f t="shared" si="8"/>
        <v>15.748031496062993</v>
      </c>
    </row>
    <row r="541" spans="1:4" ht="16.5" customHeight="1">
      <c r="A541" s="152" t="s">
        <v>480</v>
      </c>
      <c r="B541" s="146">
        <v>371</v>
      </c>
      <c r="C541" s="146">
        <v>2270</v>
      </c>
      <c r="D541" s="190">
        <f t="shared" si="8"/>
        <v>16.34361233480176</v>
      </c>
    </row>
    <row r="542" spans="1:4" ht="16.5" customHeight="1">
      <c r="A542" s="152" t="s">
        <v>481</v>
      </c>
      <c r="B542" s="146">
        <v>2148</v>
      </c>
      <c r="C542" s="146">
        <v>87</v>
      </c>
      <c r="D542" s="190">
        <f t="shared" si="8"/>
        <v>2468.9655172413795</v>
      </c>
    </row>
    <row r="543" spans="1:4" ht="16.5" customHeight="1">
      <c r="A543" s="152" t="s">
        <v>482</v>
      </c>
      <c r="B543" s="146">
        <v>3175</v>
      </c>
      <c r="C543" s="146">
        <v>4273</v>
      </c>
      <c r="D543" s="190">
        <f t="shared" si="8"/>
        <v>74.30376784460566</v>
      </c>
    </row>
    <row r="544" spans="1:4" ht="16.5" customHeight="1">
      <c r="A544" s="152" t="s">
        <v>483</v>
      </c>
      <c r="B544" s="146">
        <v>20042</v>
      </c>
      <c r="C544" s="146">
        <v>20100</v>
      </c>
      <c r="D544" s="190">
        <f t="shared" si="8"/>
        <v>99.71144278606965</v>
      </c>
    </row>
    <row r="545" spans="1:4" ht="16.5" customHeight="1">
      <c r="A545" s="152" t="s">
        <v>484</v>
      </c>
      <c r="B545" s="146">
        <v>182</v>
      </c>
      <c r="C545" s="146">
        <v>411</v>
      </c>
      <c r="D545" s="190">
        <f t="shared" si="8"/>
        <v>44.28223844282238</v>
      </c>
    </row>
    <row r="546" spans="1:4" ht="16.5" customHeight="1">
      <c r="A546" s="152" t="s">
        <v>485</v>
      </c>
      <c r="B546" s="146">
        <v>975</v>
      </c>
      <c r="C546" s="146">
        <v>1062</v>
      </c>
      <c r="D546" s="190">
        <f t="shared" si="8"/>
        <v>91.80790960451978</v>
      </c>
    </row>
    <row r="547" spans="1:4" ht="16.5" customHeight="1">
      <c r="A547" s="152" t="s">
        <v>486</v>
      </c>
      <c r="B547" s="146">
        <v>18885</v>
      </c>
      <c r="C547" s="146">
        <v>18627</v>
      </c>
      <c r="D547" s="190">
        <f t="shared" si="8"/>
        <v>101.385086165244</v>
      </c>
    </row>
    <row r="548" spans="1:4" ht="16.5" customHeight="1">
      <c r="A548" s="152" t="s">
        <v>487</v>
      </c>
      <c r="B548" s="146">
        <v>765567</v>
      </c>
      <c r="C548" s="146">
        <v>797532</v>
      </c>
      <c r="D548" s="190">
        <f t="shared" si="8"/>
        <v>95.99201035193572</v>
      </c>
    </row>
    <row r="549" spans="1:4" ht="16.5" customHeight="1">
      <c r="A549" s="152" t="s">
        <v>488</v>
      </c>
      <c r="B549" s="146">
        <v>27071</v>
      </c>
      <c r="C549" s="146">
        <v>29509</v>
      </c>
      <c r="D549" s="190">
        <f t="shared" si="8"/>
        <v>91.73811379579111</v>
      </c>
    </row>
    <row r="550" spans="1:4" ht="16.5" customHeight="1">
      <c r="A550" s="152" t="s">
        <v>119</v>
      </c>
      <c r="B550" s="146">
        <v>10763</v>
      </c>
      <c r="C550" s="146">
        <v>12732</v>
      </c>
      <c r="D550" s="190">
        <f t="shared" si="8"/>
        <v>84.53502984605717</v>
      </c>
    </row>
    <row r="551" spans="1:4" ht="16.5" customHeight="1">
      <c r="A551" s="152" t="s">
        <v>120</v>
      </c>
      <c r="B551" s="146">
        <v>2661</v>
      </c>
      <c r="C551" s="146">
        <v>2342</v>
      </c>
      <c r="D551" s="190">
        <f t="shared" si="8"/>
        <v>113.6208368915457</v>
      </c>
    </row>
    <row r="552" spans="1:4" ht="16.5" customHeight="1">
      <c r="A552" s="152" t="s">
        <v>121</v>
      </c>
      <c r="B552" s="146">
        <v>2</v>
      </c>
      <c r="C552" s="146">
        <v>5</v>
      </c>
      <c r="D552" s="190">
        <f t="shared" si="8"/>
        <v>40</v>
      </c>
    </row>
    <row r="553" spans="1:4" ht="16.5" customHeight="1">
      <c r="A553" s="152" t="s">
        <v>489</v>
      </c>
      <c r="B553" s="146">
        <v>793</v>
      </c>
      <c r="C553" s="146">
        <v>1126</v>
      </c>
      <c r="D553" s="190">
        <f t="shared" si="8"/>
        <v>70.42628774422735</v>
      </c>
    </row>
    <row r="554" spans="1:4" ht="16.5" customHeight="1">
      <c r="A554" s="152" t="s">
        <v>490</v>
      </c>
      <c r="B554" s="146">
        <v>953</v>
      </c>
      <c r="C554" s="146">
        <v>1037</v>
      </c>
      <c r="D554" s="190">
        <f t="shared" si="8"/>
        <v>91.8997107039537</v>
      </c>
    </row>
    <row r="555" spans="1:4" ht="16.5" customHeight="1">
      <c r="A555" s="152" t="s">
        <v>491</v>
      </c>
      <c r="B555" s="146">
        <v>1014</v>
      </c>
      <c r="C555" s="146">
        <v>869</v>
      </c>
      <c r="D555" s="190">
        <f t="shared" si="8"/>
        <v>116.68584579976987</v>
      </c>
    </row>
    <row r="556" spans="1:4" ht="16.5" customHeight="1">
      <c r="A556" s="152" t="s">
        <v>492</v>
      </c>
      <c r="B556" s="146">
        <v>362</v>
      </c>
      <c r="C556" s="146">
        <v>1203</v>
      </c>
      <c r="D556" s="190">
        <f t="shared" si="8"/>
        <v>30.091438071487946</v>
      </c>
    </row>
    <row r="557" spans="1:4" ht="16.5" customHeight="1">
      <c r="A557" s="152" t="s">
        <v>160</v>
      </c>
      <c r="B557" s="146">
        <v>43</v>
      </c>
      <c r="C557" s="146">
        <v>64</v>
      </c>
      <c r="D557" s="190">
        <f t="shared" si="8"/>
        <v>67.1875</v>
      </c>
    </row>
    <row r="558" spans="1:4" ht="16.5" customHeight="1">
      <c r="A558" s="152" t="s">
        <v>493</v>
      </c>
      <c r="B558" s="146">
        <v>4193</v>
      </c>
      <c r="C558" s="146">
        <v>5248</v>
      </c>
      <c r="D558" s="190">
        <f t="shared" si="8"/>
        <v>79.89710365853658</v>
      </c>
    </row>
    <row r="559" spans="1:4" ht="16.5" customHeight="1">
      <c r="A559" s="152" t="s">
        <v>494</v>
      </c>
      <c r="B559" s="146">
        <v>235</v>
      </c>
      <c r="C559" s="146">
        <v>294</v>
      </c>
      <c r="D559" s="190">
        <f t="shared" si="8"/>
        <v>79.93197278911565</v>
      </c>
    </row>
    <row r="560" spans="1:4" ht="16.5" customHeight="1">
      <c r="A560" s="152" t="s">
        <v>495</v>
      </c>
      <c r="B560" s="146">
        <v>437</v>
      </c>
      <c r="C560" s="146">
        <v>367</v>
      </c>
      <c r="D560" s="190">
        <f t="shared" si="8"/>
        <v>119.07356948228882</v>
      </c>
    </row>
    <row r="561" spans="1:4" ht="16.5" customHeight="1">
      <c r="A561" s="152" t="s">
        <v>496</v>
      </c>
      <c r="B561" s="146">
        <v>195</v>
      </c>
      <c r="C561" s="146">
        <v>284</v>
      </c>
      <c r="D561" s="190">
        <f t="shared" si="8"/>
        <v>68.66197183098592</v>
      </c>
    </row>
    <row r="562" spans="1:4" ht="16.5" customHeight="1">
      <c r="A562" s="152" t="s">
        <v>497</v>
      </c>
      <c r="B562" s="146">
        <v>0</v>
      </c>
      <c r="C562" s="146"/>
      <c r="D562" s="190" t="e">
        <f t="shared" si="8"/>
        <v>#DIV/0!</v>
      </c>
    </row>
    <row r="563" spans="1:4" ht="16.5" customHeight="1">
      <c r="A563" s="152" t="s">
        <v>498</v>
      </c>
      <c r="B563" s="146">
        <v>0</v>
      </c>
      <c r="C563" s="173"/>
      <c r="D563" s="190" t="e">
        <f t="shared" si="8"/>
        <v>#DIV/0!</v>
      </c>
    </row>
    <row r="564" spans="1:4" ht="16.5" customHeight="1">
      <c r="A564" s="152" t="s">
        <v>499</v>
      </c>
      <c r="B564" s="146">
        <v>0</v>
      </c>
      <c r="C564" s="173"/>
      <c r="D564" s="190" t="e">
        <f t="shared" si="8"/>
        <v>#DIV/0!</v>
      </c>
    </row>
    <row r="565" spans="1:4" ht="16.5" customHeight="1">
      <c r="A565" s="152" t="s">
        <v>500</v>
      </c>
      <c r="B565" s="146">
        <v>168</v>
      </c>
      <c r="C565" s="173"/>
      <c r="D565" s="190" t="e">
        <f t="shared" si="8"/>
        <v>#DIV/0!</v>
      </c>
    </row>
    <row r="566" spans="1:4" ht="16.5" customHeight="1">
      <c r="A566" s="152" t="s">
        <v>128</v>
      </c>
      <c r="B566" s="146">
        <v>439</v>
      </c>
      <c r="C566" s="173"/>
      <c r="D566" s="190" t="e">
        <f t="shared" si="8"/>
        <v>#DIV/0!</v>
      </c>
    </row>
    <row r="567" spans="1:4" ht="16.5" customHeight="1">
      <c r="A567" s="152" t="s">
        <v>501</v>
      </c>
      <c r="B567" s="146">
        <v>4813</v>
      </c>
      <c r="C567" s="146">
        <v>3938</v>
      </c>
      <c r="D567" s="190">
        <f t="shared" si="8"/>
        <v>122.21940071102082</v>
      </c>
    </row>
    <row r="568" spans="1:4" ht="16.5" customHeight="1">
      <c r="A568" s="152" t="s">
        <v>502</v>
      </c>
      <c r="B568" s="146">
        <v>21788</v>
      </c>
      <c r="C568" s="146">
        <v>21530</v>
      </c>
      <c r="D568" s="190">
        <f t="shared" si="8"/>
        <v>101.19832791453784</v>
      </c>
    </row>
    <row r="569" spans="1:4" ht="16.5" customHeight="1">
      <c r="A569" s="152" t="s">
        <v>119</v>
      </c>
      <c r="B569" s="146">
        <v>9477</v>
      </c>
      <c r="C569" s="146">
        <v>9746</v>
      </c>
      <c r="D569" s="190">
        <f t="shared" si="8"/>
        <v>97.23989328955469</v>
      </c>
    </row>
    <row r="570" spans="1:4" ht="16.5" customHeight="1">
      <c r="A570" s="152" t="s">
        <v>120</v>
      </c>
      <c r="B570" s="146">
        <v>1810</v>
      </c>
      <c r="C570" s="146">
        <v>1467</v>
      </c>
      <c r="D570" s="190">
        <f t="shared" si="8"/>
        <v>123.38104976141786</v>
      </c>
    </row>
    <row r="571" spans="1:4" ht="16.5" customHeight="1">
      <c r="A571" s="152" t="s">
        <v>121</v>
      </c>
      <c r="B571" s="146">
        <v>0</v>
      </c>
      <c r="C571" s="146">
        <v>0</v>
      </c>
      <c r="D571" s="190" t="e">
        <f t="shared" si="8"/>
        <v>#DIV/0!</v>
      </c>
    </row>
    <row r="572" spans="1:4" ht="16.5" customHeight="1">
      <c r="A572" s="152" t="s">
        <v>503</v>
      </c>
      <c r="B572" s="146">
        <v>0</v>
      </c>
      <c r="C572" s="146">
        <v>0</v>
      </c>
      <c r="D572" s="190" t="e">
        <f t="shared" si="8"/>
        <v>#DIV/0!</v>
      </c>
    </row>
    <row r="573" spans="1:4" ht="16.5" customHeight="1">
      <c r="A573" s="152" t="s">
        <v>504</v>
      </c>
      <c r="B573" s="146">
        <v>11</v>
      </c>
      <c r="C573" s="146">
        <v>179</v>
      </c>
      <c r="D573" s="190">
        <f t="shared" si="8"/>
        <v>6.145251396648044</v>
      </c>
    </row>
    <row r="574" spans="1:4" ht="16.5" customHeight="1">
      <c r="A574" s="152" t="s">
        <v>505</v>
      </c>
      <c r="B574" s="146">
        <v>5820</v>
      </c>
      <c r="C574" s="146">
        <v>6114</v>
      </c>
      <c r="D574" s="190">
        <f t="shared" si="8"/>
        <v>95.19136408243376</v>
      </c>
    </row>
    <row r="575" spans="1:4" ht="16.5" customHeight="1">
      <c r="A575" s="152" t="s">
        <v>506</v>
      </c>
      <c r="B575" s="146">
        <v>4670</v>
      </c>
      <c r="C575" s="146">
        <v>4024</v>
      </c>
      <c r="D575" s="190">
        <f t="shared" si="8"/>
        <v>116.05367793240558</v>
      </c>
    </row>
    <row r="576" spans="1:4" ht="16.5" customHeight="1">
      <c r="A576" s="152" t="s">
        <v>507</v>
      </c>
      <c r="B576" s="146">
        <v>246540</v>
      </c>
      <c r="C576" s="146">
        <v>252523</v>
      </c>
      <c r="D576" s="190">
        <f t="shared" si="8"/>
        <v>97.63071086594093</v>
      </c>
    </row>
    <row r="577" spans="1:4" ht="16.5" customHeight="1">
      <c r="A577" s="152" t="s">
        <v>508</v>
      </c>
      <c r="B577" s="146">
        <v>7736</v>
      </c>
      <c r="C577" s="146">
        <v>38488</v>
      </c>
      <c r="D577" s="190">
        <f t="shared" si="8"/>
        <v>20.099771357306174</v>
      </c>
    </row>
    <row r="578" spans="1:4" ht="16.5" customHeight="1">
      <c r="A578" s="152" t="s">
        <v>509</v>
      </c>
      <c r="B578" s="146">
        <v>1114</v>
      </c>
      <c r="C578" s="146">
        <v>10416</v>
      </c>
      <c r="D578" s="190">
        <f t="shared" si="8"/>
        <v>10.695084485407067</v>
      </c>
    </row>
    <row r="579" spans="1:4" ht="16.5" customHeight="1">
      <c r="A579" s="152" t="s">
        <v>510</v>
      </c>
      <c r="B579" s="146">
        <v>10</v>
      </c>
      <c r="C579" s="146">
        <v>4</v>
      </c>
      <c r="D579" s="190">
        <f t="shared" si="8"/>
        <v>250</v>
      </c>
    </row>
    <row r="580" spans="1:4" ht="16.5" customHeight="1">
      <c r="A580" s="152" t="s">
        <v>511</v>
      </c>
      <c r="B580" s="146">
        <v>81441</v>
      </c>
      <c r="C580" s="146">
        <v>76293</v>
      </c>
      <c r="D580" s="190">
        <f t="shared" si="8"/>
        <v>106.74767016633243</v>
      </c>
    </row>
    <row r="581" spans="1:4" ht="16.5" customHeight="1">
      <c r="A581" s="152" t="s">
        <v>512</v>
      </c>
      <c r="B581" s="146">
        <v>16424</v>
      </c>
      <c r="C581" s="146">
        <v>32974</v>
      </c>
      <c r="D581" s="190">
        <f t="shared" si="8"/>
        <v>49.808940377266936</v>
      </c>
    </row>
    <row r="582" spans="1:4" ht="16.5" customHeight="1">
      <c r="A582" s="152" t="s">
        <v>513</v>
      </c>
      <c r="B582" s="146">
        <v>127408</v>
      </c>
      <c r="C582" s="146">
        <v>92792</v>
      </c>
      <c r="D582" s="190">
        <f aca="true" t="shared" si="9" ref="D582:D645">B582/C582*100</f>
        <v>137.30494008104145</v>
      </c>
    </row>
    <row r="583" spans="1:4" ht="16.5" customHeight="1">
      <c r="A583" s="152" t="s">
        <v>514</v>
      </c>
      <c r="B583" s="146">
        <v>6817</v>
      </c>
      <c r="C583" s="146"/>
      <c r="D583" s="190" t="e">
        <f t="shared" si="9"/>
        <v>#DIV/0!</v>
      </c>
    </row>
    <row r="584" spans="1:4" ht="16.5" customHeight="1">
      <c r="A584" s="152" t="s">
        <v>515</v>
      </c>
      <c r="B584" s="146">
        <v>5590</v>
      </c>
      <c r="C584" s="146">
        <v>1556</v>
      </c>
      <c r="D584" s="190">
        <f t="shared" si="9"/>
        <v>359.254498714653</v>
      </c>
    </row>
    <row r="585" spans="1:4" ht="16.5" customHeight="1">
      <c r="A585" s="152" t="s">
        <v>516</v>
      </c>
      <c r="B585" s="146">
        <v>160</v>
      </c>
      <c r="C585" s="146">
        <v>396</v>
      </c>
      <c r="D585" s="190">
        <f t="shared" si="9"/>
        <v>40.4040404040404</v>
      </c>
    </row>
    <row r="586" spans="1:4" ht="16.5" customHeight="1">
      <c r="A586" s="152" t="s">
        <v>517</v>
      </c>
      <c r="B586" s="146">
        <v>95</v>
      </c>
      <c r="C586" s="146">
        <v>302</v>
      </c>
      <c r="D586" s="190">
        <f t="shared" si="9"/>
        <v>31.456953642384107</v>
      </c>
    </row>
    <row r="587" spans="1:4" ht="16.5" customHeight="1">
      <c r="A587" s="152" t="s">
        <v>518</v>
      </c>
      <c r="B587" s="146">
        <v>0</v>
      </c>
      <c r="C587" s="146">
        <v>0</v>
      </c>
      <c r="D587" s="190" t="e">
        <f t="shared" si="9"/>
        <v>#DIV/0!</v>
      </c>
    </row>
    <row r="588" spans="1:4" ht="16.5" customHeight="1">
      <c r="A588" s="152" t="s">
        <v>519</v>
      </c>
      <c r="B588" s="146">
        <v>65</v>
      </c>
      <c r="C588" s="146">
        <v>94</v>
      </c>
      <c r="D588" s="190">
        <f t="shared" si="9"/>
        <v>69.14893617021278</v>
      </c>
    </row>
    <row r="589" spans="1:4" ht="16.5" customHeight="1">
      <c r="A589" s="152" t="s">
        <v>520</v>
      </c>
      <c r="B589" s="146">
        <v>27591</v>
      </c>
      <c r="C589" s="146">
        <v>35788</v>
      </c>
      <c r="D589" s="190">
        <f t="shared" si="9"/>
        <v>77.09567452777468</v>
      </c>
    </row>
    <row r="590" spans="1:4" ht="16.5" customHeight="1">
      <c r="A590" s="152" t="s">
        <v>521</v>
      </c>
      <c r="B590" s="146">
        <v>248</v>
      </c>
      <c r="C590" s="146">
        <v>1764</v>
      </c>
      <c r="D590" s="190">
        <f t="shared" si="9"/>
        <v>14.058956916099774</v>
      </c>
    </row>
    <row r="591" spans="1:4" ht="16.5" customHeight="1">
      <c r="A591" s="152" t="s">
        <v>522</v>
      </c>
      <c r="B591" s="146">
        <v>100</v>
      </c>
      <c r="C591" s="146">
        <v>86</v>
      </c>
      <c r="D591" s="190">
        <f t="shared" si="9"/>
        <v>116.27906976744187</v>
      </c>
    </row>
    <row r="592" spans="1:4" ht="16.5" customHeight="1">
      <c r="A592" s="152" t="s">
        <v>523</v>
      </c>
      <c r="B592" s="146">
        <v>0</v>
      </c>
      <c r="C592" s="146">
        <v>284</v>
      </c>
      <c r="D592" s="190">
        <f t="shared" si="9"/>
        <v>0</v>
      </c>
    </row>
    <row r="593" spans="1:4" ht="16.5" customHeight="1">
      <c r="A593" s="152" t="s">
        <v>524</v>
      </c>
      <c r="B593" s="146">
        <v>2775</v>
      </c>
      <c r="C593" s="146">
        <v>4877</v>
      </c>
      <c r="D593" s="190">
        <f t="shared" si="9"/>
        <v>56.899733442690184</v>
      </c>
    </row>
    <row r="594" spans="1:4" ht="16.5" customHeight="1">
      <c r="A594" s="152" t="s">
        <v>525</v>
      </c>
      <c r="B594" s="146">
        <v>0</v>
      </c>
      <c r="C594" s="146">
        <v>9</v>
      </c>
      <c r="D594" s="190">
        <f t="shared" si="9"/>
        <v>0</v>
      </c>
    </row>
    <row r="595" spans="1:4" ht="16.5" customHeight="1">
      <c r="A595" s="152" t="s">
        <v>526</v>
      </c>
      <c r="B595" s="146">
        <v>0</v>
      </c>
      <c r="C595" s="146">
        <v>0</v>
      </c>
      <c r="D595" s="190" t="e">
        <f t="shared" si="9"/>
        <v>#DIV/0!</v>
      </c>
    </row>
    <row r="596" spans="1:4" ht="16.5" customHeight="1">
      <c r="A596" s="152" t="s">
        <v>527</v>
      </c>
      <c r="B596" s="146">
        <v>34</v>
      </c>
      <c r="C596" s="146">
        <v>508</v>
      </c>
      <c r="D596" s="190">
        <f t="shared" si="9"/>
        <v>6.692913385826772</v>
      </c>
    </row>
    <row r="597" spans="1:4" ht="16.5" customHeight="1">
      <c r="A597" s="152" t="s">
        <v>528</v>
      </c>
      <c r="B597" s="146">
        <v>0</v>
      </c>
      <c r="C597" s="146">
        <v>0</v>
      </c>
      <c r="D597" s="190" t="e">
        <f t="shared" si="9"/>
        <v>#DIV/0!</v>
      </c>
    </row>
    <row r="598" spans="1:4" ht="16.5" customHeight="1">
      <c r="A598" s="152" t="s">
        <v>529</v>
      </c>
      <c r="B598" s="146">
        <v>24434</v>
      </c>
      <c r="C598" s="146">
        <v>28260</v>
      </c>
      <c r="D598" s="190">
        <f t="shared" si="9"/>
        <v>86.46142958244869</v>
      </c>
    </row>
    <row r="599" spans="1:4" ht="16.5" customHeight="1">
      <c r="A599" s="152" t="s">
        <v>530</v>
      </c>
      <c r="B599" s="146">
        <v>81459</v>
      </c>
      <c r="C599" s="146">
        <v>74578</v>
      </c>
      <c r="D599" s="190">
        <f t="shared" si="9"/>
        <v>109.22658156560917</v>
      </c>
    </row>
    <row r="600" spans="1:4" ht="16.5" customHeight="1">
      <c r="A600" s="152" t="s">
        <v>531</v>
      </c>
      <c r="B600" s="146">
        <v>14259</v>
      </c>
      <c r="C600" s="146">
        <v>10361</v>
      </c>
      <c r="D600" s="190">
        <f t="shared" si="9"/>
        <v>137.6218511726667</v>
      </c>
    </row>
    <row r="601" spans="1:4" ht="16.5" customHeight="1">
      <c r="A601" s="152" t="s">
        <v>532</v>
      </c>
      <c r="B601" s="146">
        <v>20960</v>
      </c>
      <c r="C601" s="146">
        <v>19107</v>
      </c>
      <c r="D601" s="190">
        <f t="shared" si="9"/>
        <v>109.69801643376773</v>
      </c>
    </row>
    <row r="602" spans="1:4" ht="16.5" customHeight="1">
      <c r="A602" s="152" t="s">
        <v>533</v>
      </c>
      <c r="B602" s="146">
        <v>7051</v>
      </c>
      <c r="C602" s="146">
        <v>8334</v>
      </c>
      <c r="D602" s="190">
        <f t="shared" si="9"/>
        <v>84.60523158147349</v>
      </c>
    </row>
    <row r="603" spans="1:4" ht="16.5" customHeight="1">
      <c r="A603" s="152" t="s">
        <v>534</v>
      </c>
      <c r="B603" s="146">
        <v>246</v>
      </c>
      <c r="C603" s="146">
        <v>116</v>
      </c>
      <c r="D603" s="190">
        <f t="shared" si="9"/>
        <v>212.06896551724137</v>
      </c>
    </row>
    <row r="604" spans="1:4" ht="16.5" customHeight="1">
      <c r="A604" s="152" t="s">
        <v>535</v>
      </c>
      <c r="B604" s="146">
        <v>3438</v>
      </c>
      <c r="C604" s="146">
        <v>5456</v>
      </c>
      <c r="D604" s="190">
        <f t="shared" si="9"/>
        <v>63.01319648093842</v>
      </c>
    </row>
    <row r="605" spans="1:4" ht="16.5" customHeight="1">
      <c r="A605" s="152" t="s">
        <v>536</v>
      </c>
      <c r="B605" s="146">
        <v>799</v>
      </c>
      <c r="C605" s="146">
        <v>846</v>
      </c>
      <c r="D605" s="190">
        <f t="shared" si="9"/>
        <v>94.44444444444444</v>
      </c>
    </row>
    <row r="606" spans="1:4" ht="16.5" customHeight="1">
      <c r="A606" s="152" t="s">
        <v>537</v>
      </c>
      <c r="B606" s="146">
        <v>34706</v>
      </c>
      <c r="C606" s="146">
        <v>30358</v>
      </c>
      <c r="D606" s="190">
        <f t="shared" si="9"/>
        <v>114.3224191316951</v>
      </c>
    </row>
    <row r="607" spans="1:4" ht="16.5" customHeight="1">
      <c r="A607" s="152" t="s">
        <v>538</v>
      </c>
      <c r="B607" s="146">
        <v>12641</v>
      </c>
      <c r="C607" s="146">
        <v>19989</v>
      </c>
      <c r="D607" s="190">
        <f t="shared" si="9"/>
        <v>63.239781880034016</v>
      </c>
    </row>
    <row r="608" spans="1:4" ht="16.5" customHeight="1">
      <c r="A608" s="152" t="s">
        <v>539</v>
      </c>
      <c r="B608" s="146">
        <v>1542</v>
      </c>
      <c r="C608" s="146">
        <v>2221</v>
      </c>
      <c r="D608" s="190">
        <f t="shared" si="9"/>
        <v>69.42818550202612</v>
      </c>
    </row>
    <row r="609" spans="1:4" ht="16.5" customHeight="1">
      <c r="A609" s="152" t="s">
        <v>540</v>
      </c>
      <c r="B609" s="146">
        <v>1965</v>
      </c>
      <c r="C609" s="146">
        <v>3172</v>
      </c>
      <c r="D609" s="190">
        <f t="shared" si="9"/>
        <v>61.948297604035304</v>
      </c>
    </row>
    <row r="610" spans="1:4" ht="16.5" customHeight="1">
      <c r="A610" s="152" t="s">
        <v>541</v>
      </c>
      <c r="B610" s="146">
        <v>268</v>
      </c>
      <c r="C610" s="146">
        <v>349</v>
      </c>
      <c r="D610" s="190">
        <f t="shared" si="9"/>
        <v>76.79083094555874</v>
      </c>
    </row>
    <row r="611" spans="1:4" ht="16.5" customHeight="1">
      <c r="A611" s="152" t="s">
        <v>542</v>
      </c>
      <c r="B611" s="146">
        <v>4</v>
      </c>
      <c r="C611" s="146">
        <v>99</v>
      </c>
      <c r="D611" s="190">
        <f t="shared" si="9"/>
        <v>4.040404040404041</v>
      </c>
    </row>
    <row r="612" spans="1:4" ht="16.5" customHeight="1">
      <c r="A612" s="152" t="s">
        <v>543</v>
      </c>
      <c r="B612" s="146">
        <v>2856</v>
      </c>
      <c r="C612" s="146">
        <v>3301</v>
      </c>
      <c r="D612" s="190">
        <f t="shared" si="9"/>
        <v>86.51923659497122</v>
      </c>
    </row>
    <row r="613" spans="1:4" ht="16.5" customHeight="1">
      <c r="A613" s="152" t="s">
        <v>544</v>
      </c>
      <c r="B613" s="146">
        <v>6006</v>
      </c>
      <c r="C613" s="146">
        <v>10847</v>
      </c>
      <c r="D613" s="190">
        <f t="shared" si="9"/>
        <v>55.370148428136815</v>
      </c>
    </row>
    <row r="614" spans="1:4" ht="16.5" customHeight="1">
      <c r="A614" s="152" t="s">
        <v>545</v>
      </c>
      <c r="B614" s="146">
        <v>17048</v>
      </c>
      <c r="C614" s="146">
        <v>12647</v>
      </c>
      <c r="D614" s="190">
        <f t="shared" si="9"/>
        <v>134.79876650589074</v>
      </c>
    </row>
    <row r="615" spans="1:4" ht="16.5" customHeight="1">
      <c r="A615" s="152" t="s">
        <v>546</v>
      </c>
      <c r="B615" s="146">
        <v>9349</v>
      </c>
      <c r="C615" s="146">
        <v>4463</v>
      </c>
      <c r="D615" s="190">
        <f t="shared" si="9"/>
        <v>209.4779296437374</v>
      </c>
    </row>
    <row r="616" spans="1:4" ht="16.5" customHeight="1">
      <c r="A616" s="152" t="s">
        <v>547</v>
      </c>
      <c r="B616" s="146">
        <v>3387</v>
      </c>
      <c r="C616" s="146">
        <v>3720</v>
      </c>
      <c r="D616" s="190">
        <f t="shared" si="9"/>
        <v>91.04838709677419</v>
      </c>
    </row>
    <row r="617" spans="1:4" ht="16.5" customHeight="1">
      <c r="A617" s="152" t="s">
        <v>548</v>
      </c>
      <c r="B617" s="146">
        <v>0</v>
      </c>
      <c r="C617" s="146">
        <v>0</v>
      </c>
      <c r="D617" s="190" t="e">
        <f t="shared" si="9"/>
        <v>#DIV/0!</v>
      </c>
    </row>
    <row r="618" spans="1:4" ht="16.5" customHeight="1">
      <c r="A618" s="152" t="s">
        <v>549</v>
      </c>
      <c r="B618" s="146">
        <v>1236</v>
      </c>
      <c r="C618" s="146">
        <v>2675</v>
      </c>
      <c r="D618" s="190">
        <f t="shared" si="9"/>
        <v>46.205607476635514</v>
      </c>
    </row>
    <row r="619" spans="1:4" ht="16.5" customHeight="1">
      <c r="A619" s="152" t="s">
        <v>550</v>
      </c>
      <c r="B619" s="146">
        <v>2060</v>
      </c>
      <c r="C619" s="146">
        <v>1202</v>
      </c>
      <c r="D619" s="190">
        <f t="shared" si="9"/>
        <v>171.38103161397672</v>
      </c>
    </row>
    <row r="620" spans="1:4" ht="16.5" customHeight="1">
      <c r="A620" s="152" t="s">
        <v>551</v>
      </c>
      <c r="B620" s="146">
        <v>961</v>
      </c>
      <c r="C620" s="146">
        <v>144</v>
      </c>
      <c r="D620" s="190">
        <f t="shared" si="9"/>
        <v>667.3611111111111</v>
      </c>
    </row>
    <row r="621" spans="1:4" ht="16.5" customHeight="1">
      <c r="A621" s="152" t="s">
        <v>552</v>
      </c>
      <c r="B621" s="146">
        <v>55</v>
      </c>
      <c r="C621" s="146">
        <v>443</v>
      </c>
      <c r="D621" s="190">
        <f t="shared" si="9"/>
        <v>12.415349887133182</v>
      </c>
    </row>
    <row r="622" spans="1:4" ht="16.5" customHeight="1">
      <c r="A622" s="152" t="s">
        <v>553</v>
      </c>
      <c r="B622" s="146">
        <v>25377</v>
      </c>
      <c r="C622" s="146">
        <v>23184</v>
      </c>
      <c r="D622" s="190">
        <f t="shared" si="9"/>
        <v>109.45910973084887</v>
      </c>
    </row>
    <row r="623" spans="1:4" ht="16.5" customHeight="1">
      <c r="A623" s="152" t="s">
        <v>119</v>
      </c>
      <c r="B623" s="146">
        <v>1762</v>
      </c>
      <c r="C623" s="146">
        <v>1570</v>
      </c>
      <c r="D623" s="190">
        <f t="shared" si="9"/>
        <v>112.22929936305732</v>
      </c>
    </row>
    <row r="624" spans="1:4" ht="16.5" customHeight="1">
      <c r="A624" s="152" t="s">
        <v>120</v>
      </c>
      <c r="B624" s="146">
        <v>78</v>
      </c>
      <c r="C624" s="146">
        <v>82</v>
      </c>
      <c r="D624" s="190">
        <f t="shared" si="9"/>
        <v>95.1219512195122</v>
      </c>
    </row>
    <row r="625" spans="1:4" ht="16.5" customHeight="1">
      <c r="A625" s="152" t="s">
        <v>121</v>
      </c>
      <c r="B625" s="146">
        <v>0</v>
      </c>
      <c r="C625" s="146">
        <v>0</v>
      </c>
      <c r="D625" s="190" t="e">
        <f t="shared" si="9"/>
        <v>#DIV/0!</v>
      </c>
    </row>
    <row r="626" spans="1:4" ht="16.5" customHeight="1">
      <c r="A626" s="152" t="s">
        <v>554</v>
      </c>
      <c r="B626" s="146">
        <v>939</v>
      </c>
      <c r="C626" s="146">
        <v>1207</v>
      </c>
      <c r="D626" s="190">
        <f t="shared" si="9"/>
        <v>77.79618889809446</v>
      </c>
    </row>
    <row r="627" spans="1:4" ht="16.5" customHeight="1">
      <c r="A627" s="152" t="s">
        <v>555</v>
      </c>
      <c r="B627" s="146">
        <v>2655</v>
      </c>
      <c r="C627" s="146">
        <v>1550</v>
      </c>
      <c r="D627" s="190">
        <f t="shared" si="9"/>
        <v>171.29032258064515</v>
      </c>
    </row>
    <row r="628" spans="1:4" ht="16.5" customHeight="1">
      <c r="A628" s="152" t="s">
        <v>556</v>
      </c>
      <c r="B628" s="146">
        <v>24</v>
      </c>
      <c r="C628" s="146">
        <v>77</v>
      </c>
      <c r="D628" s="190">
        <f t="shared" si="9"/>
        <v>31.16883116883117</v>
      </c>
    </row>
    <row r="629" spans="1:4" ht="16.5" customHeight="1">
      <c r="A629" s="152" t="s">
        <v>557</v>
      </c>
      <c r="B629" s="146">
        <v>13197</v>
      </c>
      <c r="C629" s="146">
        <v>10238</v>
      </c>
      <c r="D629" s="190">
        <f t="shared" si="9"/>
        <v>128.90212932213322</v>
      </c>
    </row>
    <row r="630" spans="1:4" ht="16.5" customHeight="1">
      <c r="A630" s="152" t="s">
        <v>558</v>
      </c>
      <c r="B630" s="146">
        <v>6722</v>
      </c>
      <c r="C630" s="146">
        <v>8460</v>
      </c>
      <c r="D630" s="190">
        <f t="shared" si="9"/>
        <v>79.45626477541371</v>
      </c>
    </row>
    <row r="631" spans="1:4" ht="16.5" customHeight="1">
      <c r="A631" s="152" t="s">
        <v>559</v>
      </c>
      <c r="B631" s="146">
        <v>674</v>
      </c>
      <c r="C631" s="146">
        <v>244</v>
      </c>
      <c r="D631" s="190">
        <f t="shared" si="9"/>
        <v>276.22950819672127</v>
      </c>
    </row>
    <row r="632" spans="1:4" ht="16.5" customHeight="1">
      <c r="A632" s="152" t="s">
        <v>119</v>
      </c>
      <c r="B632" s="146">
        <v>193</v>
      </c>
      <c r="C632" s="146">
        <v>90</v>
      </c>
      <c r="D632" s="190">
        <f t="shared" si="9"/>
        <v>214.44444444444443</v>
      </c>
    </row>
    <row r="633" spans="1:4" ht="16.5" customHeight="1">
      <c r="A633" s="152" t="s">
        <v>120</v>
      </c>
      <c r="B633" s="146">
        <v>0</v>
      </c>
      <c r="C633" s="146">
        <v>0</v>
      </c>
      <c r="D633" s="190" t="e">
        <f t="shared" si="9"/>
        <v>#DIV/0!</v>
      </c>
    </row>
    <row r="634" spans="1:4" ht="16.5" customHeight="1">
      <c r="A634" s="152" t="s">
        <v>121</v>
      </c>
      <c r="B634" s="146">
        <v>0</v>
      </c>
      <c r="C634" s="146">
        <v>0</v>
      </c>
      <c r="D634" s="190" t="e">
        <f t="shared" si="9"/>
        <v>#DIV/0!</v>
      </c>
    </row>
    <row r="635" spans="1:4" ht="16.5" customHeight="1">
      <c r="A635" s="152" t="s">
        <v>560</v>
      </c>
      <c r="B635" s="146">
        <v>481</v>
      </c>
      <c r="C635" s="146">
        <v>154</v>
      </c>
      <c r="D635" s="190">
        <f t="shared" si="9"/>
        <v>312.3376623376624</v>
      </c>
    </row>
    <row r="636" spans="1:4" ht="16.5" customHeight="1">
      <c r="A636" s="152" t="s">
        <v>561</v>
      </c>
      <c r="B636" s="146">
        <v>83420</v>
      </c>
      <c r="C636" s="146">
        <v>92061</v>
      </c>
      <c r="D636" s="190">
        <f t="shared" si="9"/>
        <v>90.61383213304222</v>
      </c>
    </row>
    <row r="637" spans="1:4" ht="16.5" customHeight="1">
      <c r="A637" s="152" t="s">
        <v>562</v>
      </c>
      <c r="B637" s="146">
        <v>33153</v>
      </c>
      <c r="C637" s="146">
        <v>36805</v>
      </c>
      <c r="D637" s="190">
        <f t="shared" si="9"/>
        <v>90.07743513109632</v>
      </c>
    </row>
    <row r="638" spans="1:4" ht="16.5" customHeight="1">
      <c r="A638" s="152" t="s">
        <v>563</v>
      </c>
      <c r="B638" s="146">
        <v>50267</v>
      </c>
      <c r="C638" s="146">
        <v>55256</v>
      </c>
      <c r="D638" s="190">
        <f t="shared" si="9"/>
        <v>90.97111625886781</v>
      </c>
    </row>
    <row r="639" spans="1:4" ht="16.5" customHeight="1">
      <c r="A639" s="152" t="s">
        <v>564</v>
      </c>
      <c r="B639" s="146">
        <v>11119</v>
      </c>
      <c r="C639" s="146">
        <v>13833</v>
      </c>
      <c r="D639" s="190">
        <f t="shared" si="9"/>
        <v>80.38025012650907</v>
      </c>
    </row>
    <row r="640" spans="1:4" ht="16.5" customHeight="1">
      <c r="A640" s="152" t="s">
        <v>565</v>
      </c>
      <c r="B640" s="146">
        <v>9975</v>
      </c>
      <c r="C640" s="146">
        <v>12541</v>
      </c>
      <c r="D640" s="190">
        <f t="shared" si="9"/>
        <v>79.53911171357946</v>
      </c>
    </row>
    <row r="641" spans="1:4" ht="16.5" customHeight="1">
      <c r="A641" s="152" t="s">
        <v>566</v>
      </c>
      <c r="B641" s="146">
        <v>1144</v>
      </c>
      <c r="C641" s="146">
        <v>1292</v>
      </c>
      <c r="D641" s="190">
        <f t="shared" si="9"/>
        <v>88.54489164086688</v>
      </c>
    </row>
    <row r="642" spans="1:4" ht="16.5" customHeight="1">
      <c r="A642" s="152" t="s">
        <v>567</v>
      </c>
      <c r="B642" s="146">
        <v>25756</v>
      </c>
      <c r="C642" s="146">
        <v>22939</v>
      </c>
      <c r="D642" s="190">
        <f t="shared" si="9"/>
        <v>112.28039583242513</v>
      </c>
    </row>
    <row r="643" spans="1:4" ht="16.5" customHeight="1">
      <c r="A643" s="152" t="s">
        <v>568</v>
      </c>
      <c r="B643" s="146">
        <v>1970</v>
      </c>
      <c r="C643" s="146">
        <v>352</v>
      </c>
      <c r="D643" s="190">
        <f t="shared" si="9"/>
        <v>559.6590909090909</v>
      </c>
    </row>
    <row r="644" spans="1:4" ht="16.5" customHeight="1">
      <c r="A644" s="152" t="s">
        <v>569</v>
      </c>
      <c r="B644" s="146">
        <v>23786</v>
      </c>
      <c r="C644" s="146">
        <v>22587</v>
      </c>
      <c r="D644" s="190">
        <f t="shared" si="9"/>
        <v>105.30836321778014</v>
      </c>
    </row>
    <row r="645" spans="1:4" ht="16.5" customHeight="1">
      <c r="A645" s="152" t="s">
        <v>570</v>
      </c>
      <c r="B645" s="146">
        <v>7</v>
      </c>
      <c r="C645" s="146">
        <v>10</v>
      </c>
      <c r="D645" s="190">
        <f t="shared" si="9"/>
        <v>70</v>
      </c>
    </row>
    <row r="646" spans="1:4" ht="16.5" customHeight="1">
      <c r="A646" s="152" t="s">
        <v>571</v>
      </c>
      <c r="B646" s="146">
        <v>0</v>
      </c>
      <c r="C646" s="146">
        <v>0</v>
      </c>
      <c r="D646" s="190" t="e">
        <f aca="true" t="shared" si="10" ref="D646:D709">B646/C646*100</f>
        <v>#DIV/0!</v>
      </c>
    </row>
    <row r="647" spans="1:4" ht="16.5" customHeight="1">
      <c r="A647" s="152" t="s">
        <v>572</v>
      </c>
      <c r="B647" s="146">
        <v>7</v>
      </c>
      <c r="C647" s="146">
        <v>10</v>
      </c>
      <c r="D647" s="190">
        <f t="shared" si="10"/>
        <v>70</v>
      </c>
    </row>
    <row r="648" spans="1:4" ht="16.5" customHeight="1">
      <c r="A648" s="152" t="s">
        <v>573</v>
      </c>
      <c r="B648" s="146">
        <v>250</v>
      </c>
      <c r="C648" s="146">
        <v>736</v>
      </c>
      <c r="D648" s="190">
        <f t="shared" si="10"/>
        <v>33.96739130434783</v>
      </c>
    </row>
    <row r="649" spans="1:4" ht="16.5" customHeight="1">
      <c r="A649" s="152" t="s">
        <v>574</v>
      </c>
      <c r="B649" s="146">
        <v>58</v>
      </c>
      <c r="C649" s="146">
        <v>122</v>
      </c>
      <c r="D649" s="190">
        <f t="shared" si="10"/>
        <v>47.540983606557376</v>
      </c>
    </row>
    <row r="650" spans="1:4" ht="16.5" customHeight="1">
      <c r="A650" s="152" t="s">
        <v>575</v>
      </c>
      <c r="B650" s="146">
        <v>192</v>
      </c>
      <c r="C650" s="146">
        <v>614</v>
      </c>
      <c r="D650" s="190">
        <f t="shared" si="10"/>
        <v>31.27035830618892</v>
      </c>
    </row>
    <row r="651" spans="1:4" ht="16.5" customHeight="1">
      <c r="A651" s="152" t="s">
        <v>576</v>
      </c>
      <c r="B651" s="146">
        <v>148139</v>
      </c>
      <c r="C651" s="146">
        <v>157412</v>
      </c>
      <c r="D651" s="190">
        <f t="shared" si="10"/>
        <v>94.1090895230351</v>
      </c>
    </row>
    <row r="652" spans="1:4" ht="16.5" customHeight="1">
      <c r="A652" s="152" t="s">
        <v>577</v>
      </c>
      <c r="B652" s="146">
        <v>945</v>
      </c>
      <c r="C652" s="146">
        <v>2439</v>
      </c>
      <c r="D652" s="190">
        <f t="shared" si="10"/>
        <v>38.74538745387454</v>
      </c>
    </row>
    <row r="653" spans="1:4" ht="16.5" customHeight="1">
      <c r="A653" s="152" t="s">
        <v>578</v>
      </c>
      <c r="B653" s="146">
        <v>145748</v>
      </c>
      <c r="C653" s="146">
        <v>154123</v>
      </c>
      <c r="D653" s="190">
        <f t="shared" si="10"/>
        <v>94.56602843183691</v>
      </c>
    </row>
    <row r="654" spans="1:4" ht="16.5" customHeight="1">
      <c r="A654" s="152" t="s">
        <v>579</v>
      </c>
      <c r="B654" s="146">
        <v>1446</v>
      </c>
      <c r="C654" s="146">
        <v>850</v>
      </c>
      <c r="D654" s="190">
        <f t="shared" si="10"/>
        <v>170.11764705882354</v>
      </c>
    </row>
    <row r="655" spans="1:4" ht="16.5" customHeight="1">
      <c r="A655" s="152" t="s">
        <v>580</v>
      </c>
      <c r="B655" s="146">
        <v>5530</v>
      </c>
      <c r="C655" s="146">
        <v>13991</v>
      </c>
      <c r="D655" s="190">
        <f t="shared" si="10"/>
        <v>39.52540919162318</v>
      </c>
    </row>
    <row r="656" spans="1:4" ht="16.5" customHeight="1">
      <c r="A656" s="152" t="s">
        <v>581</v>
      </c>
      <c r="B656" s="146">
        <v>889</v>
      </c>
      <c r="C656" s="146">
        <v>1681</v>
      </c>
      <c r="D656" s="190">
        <f t="shared" si="10"/>
        <v>52.88518738845925</v>
      </c>
    </row>
    <row r="657" spans="1:4" ht="16.5" customHeight="1">
      <c r="A657" s="152" t="s">
        <v>582</v>
      </c>
      <c r="B657" s="146">
        <v>2570</v>
      </c>
      <c r="C657" s="146">
        <v>4355</v>
      </c>
      <c r="D657" s="190">
        <f t="shared" si="10"/>
        <v>59.01262916188289</v>
      </c>
    </row>
    <row r="658" spans="1:4" ht="16.5" customHeight="1">
      <c r="A658" s="152" t="s">
        <v>583</v>
      </c>
      <c r="B658" s="146">
        <v>2071</v>
      </c>
      <c r="C658" s="146">
        <v>7955</v>
      </c>
      <c r="D658" s="190">
        <f t="shared" si="10"/>
        <v>26.033940917661845</v>
      </c>
    </row>
    <row r="659" spans="1:4" ht="16.5" customHeight="1">
      <c r="A659" s="152" t="s">
        <v>584</v>
      </c>
      <c r="B659" s="146">
        <v>9665</v>
      </c>
      <c r="C659" s="146">
        <v>10376</v>
      </c>
      <c r="D659" s="190">
        <f t="shared" si="10"/>
        <v>93.14764841942946</v>
      </c>
    </row>
    <row r="660" spans="1:4" ht="16.5" customHeight="1">
      <c r="A660" s="152" t="s">
        <v>119</v>
      </c>
      <c r="B660" s="146">
        <v>3565</v>
      </c>
      <c r="C660" s="146">
        <v>2574</v>
      </c>
      <c r="D660" s="190">
        <f t="shared" si="10"/>
        <v>138.5003885003885</v>
      </c>
    </row>
    <row r="661" spans="1:4" ht="16.5" customHeight="1">
      <c r="A661" s="152" t="s">
        <v>120</v>
      </c>
      <c r="B661" s="146">
        <v>688</v>
      </c>
      <c r="C661" s="146">
        <v>401</v>
      </c>
      <c r="D661" s="190">
        <f t="shared" si="10"/>
        <v>171.571072319202</v>
      </c>
    </row>
    <row r="662" spans="1:4" ht="16.5" customHeight="1">
      <c r="A662" s="152" t="s">
        <v>121</v>
      </c>
      <c r="B662" s="146">
        <v>0</v>
      </c>
      <c r="C662" s="146">
        <v>10</v>
      </c>
      <c r="D662" s="190">
        <f t="shared" si="10"/>
        <v>0</v>
      </c>
    </row>
    <row r="663" spans="1:4" ht="16.5" customHeight="1">
      <c r="A663" s="152" t="s">
        <v>585</v>
      </c>
      <c r="B663" s="146">
        <v>144</v>
      </c>
      <c r="C663" s="146">
        <v>368</v>
      </c>
      <c r="D663" s="190">
        <f t="shared" si="10"/>
        <v>39.130434782608695</v>
      </c>
    </row>
    <row r="664" spans="1:4" ht="16.5" customHeight="1">
      <c r="A664" s="152" t="s">
        <v>586</v>
      </c>
      <c r="B664" s="146">
        <v>0</v>
      </c>
      <c r="C664" s="146">
        <v>0</v>
      </c>
      <c r="D664" s="190" t="e">
        <f t="shared" si="10"/>
        <v>#DIV/0!</v>
      </c>
    </row>
    <row r="665" spans="1:4" ht="16.5" customHeight="1">
      <c r="A665" s="152" t="s">
        <v>128</v>
      </c>
      <c r="B665" s="146">
        <v>496</v>
      </c>
      <c r="C665" s="146">
        <v>343</v>
      </c>
      <c r="D665" s="190">
        <f t="shared" si="10"/>
        <v>144.6064139941691</v>
      </c>
    </row>
    <row r="666" spans="1:4" ht="16.5" customHeight="1">
      <c r="A666" s="152" t="s">
        <v>587</v>
      </c>
      <c r="B666" s="146">
        <v>4772</v>
      </c>
      <c r="C666" s="146">
        <v>6680</v>
      </c>
      <c r="D666" s="190">
        <f t="shared" si="10"/>
        <v>71.437125748503</v>
      </c>
    </row>
    <row r="667" spans="1:4" ht="16.5" customHeight="1">
      <c r="A667" s="152" t="s">
        <v>588</v>
      </c>
      <c r="B667" s="146">
        <v>922</v>
      </c>
      <c r="C667" s="146">
        <v>6066</v>
      </c>
      <c r="D667" s="190">
        <f t="shared" si="10"/>
        <v>15.199472469502142</v>
      </c>
    </row>
    <row r="668" spans="1:4" ht="16.5" customHeight="1">
      <c r="A668" s="152" t="s">
        <v>589</v>
      </c>
      <c r="B668" s="146">
        <v>312</v>
      </c>
      <c r="C668" s="146">
        <v>2917</v>
      </c>
      <c r="D668" s="190">
        <f t="shared" si="10"/>
        <v>10.695920466232431</v>
      </c>
    </row>
    <row r="669" spans="1:4" ht="16.5" customHeight="1">
      <c r="A669" s="152" t="s">
        <v>590</v>
      </c>
      <c r="B669" s="146">
        <v>610</v>
      </c>
      <c r="C669" s="146">
        <v>3149</v>
      </c>
      <c r="D669" s="190">
        <f t="shared" si="10"/>
        <v>19.371228961575106</v>
      </c>
    </row>
    <row r="670" spans="1:4" ht="16.5" customHeight="1">
      <c r="A670" s="152" t="s">
        <v>591</v>
      </c>
      <c r="B670" s="146">
        <v>20410</v>
      </c>
      <c r="C670" s="146">
        <v>9720</v>
      </c>
      <c r="D670" s="190">
        <f t="shared" si="10"/>
        <v>209.97942386831278</v>
      </c>
    </row>
    <row r="671" spans="1:4" ht="16.5" customHeight="1">
      <c r="A671" s="152" t="s">
        <v>592</v>
      </c>
      <c r="B671" s="146">
        <v>20410</v>
      </c>
      <c r="C671" s="146">
        <v>9720</v>
      </c>
      <c r="D671" s="190">
        <f t="shared" si="10"/>
        <v>209.97942386831278</v>
      </c>
    </row>
    <row r="672" spans="1:4" ht="16.5" customHeight="1">
      <c r="A672" s="152" t="s">
        <v>593</v>
      </c>
      <c r="B672" s="146">
        <v>678741</v>
      </c>
      <c r="C672" s="146">
        <v>680099</v>
      </c>
      <c r="D672" s="190">
        <f t="shared" si="10"/>
        <v>99.80032318824172</v>
      </c>
    </row>
    <row r="673" spans="1:4" ht="16.5" customHeight="1">
      <c r="A673" s="152" t="s">
        <v>594</v>
      </c>
      <c r="B673" s="146">
        <v>24614</v>
      </c>
      <c r="C673" s="146">
        <v>28279</v>
      </c>
      <c r="D673" s="190">
        <f t="shared" si="10"/>
        <v>87.03985289437391</v>
      </c>
    </row>
    <row r="674" spans="1:4" ht="16.5" customHeight="1">
      <c r="A674" s="152" t="s">
        <v>119</v>
      </c>
      <c r="B674" s="146">
        <v>16737</v>
      </c>
      <c r="C674" s="146">
        <v>16856</v>
      </c>
      <c r="D674" s="190">
        <f t="shared" si="10"/>
        <v>99.29401993355482</v>
      </c>
    </row>
    <row r="675" spans="1:4" ht="16.5" customHeight="1">
      <c r="A675" s="152" t="s">
        <v>120</v>
      </c>
      <c r="B675" s="146">
        <v>3459</v>
      </c>
      <c r="C675" s="146">
        <v>3792</v>
      </c>
      <c r="D675" s="190">
        <f t="shared" si="10"/>
        <v>91.21835443037975</v>
      </c>
    </row>
    <row r="676" spans="1:4" ht="16.5" customHeight="1">
      <c r="A676" s="152" t="s">
        <v>121</v>
      </c>
      <c r="B676" s="146">
        <v>0</v>
      </c>
      <c r="C676" s="146">
        <v>46</v>
      </c>
      <c r="D676" s="190">
        <f t="shared" si="10"/>
        <v>0</v>
      </c>
    </row>
    <row r="677" spans="1:4" ht="16.5" customHeight="1">
      <c r="A677" s="152" t="s">
        <v>595</v>
      </c>
      <c r="B677" s="146">
        <v>4418</v>
      </c>
      <c r="C677" s="146">
        <v>7585</v>
      </c>
      <c r="D677" s="190">
        <f t="shared" si="10"/>
        <v>58.246539222148975</v>
      </c>
    </row>
    <row r="678" spans="1:4" ht="16.5" customHeight="1">
      <c r="A678" s="152" t="s">
        <v>596</v>
      </c>
      <c r="B678" s="146">
        <v>19877</v>
      </c>
      <c r="C678" s="146">
        <v>20813</v>
      </c>
      <c r="D678" s="190">
        <f t="shared" si="10"/>
        <v>95.50281074328545</v>
      </c>
    </row>
    <row r="679" spans="1:4" ht="16.5" customHeight="1">
      <c r="A679" s="152" t="s">
        <v>597</v>
      </c>
      <c r="B679" s="146">
        <v>4129</v>
      </c>
      <c r="C679" s="146">
        <v>7097</v>
      </c>
      <c r="D679" s="190">
        <f t="shared" si="10"/>
        <v>58.17951247005777</v>
      </c>
    </row>
    <row r="680" spans="1:4" ht="16.5" customHeight="1">
      <c r="A680" s="152" t="s">
        <v>598</v>
      </c>
      <c r="B680" s="146">
        <v>597</v>
      </c>
      <c r="C680" s="146">
        <v>1275</v>
      </c>
      <c r="D680" s="190">
        <f t="shared" si="10"/>
        <v>46.82352941176471</v>
      </c>
    </row>
    <row r="681" spans="1:4" ht="16.5" customHeight="1">
      <c r="A681" s="152" t="s">
        <v>599</v>
      </c>
      <c r="B681" s="146">
        <v>241</v>
      </c>
      <c r="C681" s="146">
        <v>235</v>
      </c>
      <c r="D681" s="190">
        <f t="shared" si="10"/>
        <v>102.55319148936171</v>
      </c>
    </row>
    <row r="682" spans="1:4" ht="16.5" customHeight="1">
      <c r="A682" s="152" t="s">
        <v>600</v>
      </c>
      <c r="B682" s="146">
        <v>100</v>
      </c>
      <c r="C682" s="146">
        <v>0</v>
      </c>
      <c r="D682" s="190" t="e">
        <f t="shared" si="10"/>
        <v>#DIV/0!</v>
      </c>
    </row>
    <row r="683" spans="1:4" ht="16.5" customHeight="1">
      <c r="A683" s="152" t="s">
        <v>601</v>
      </c>
      <c r="B683" s="146">
        <v>2063</v>
      </c>
      <c r="C683" s="146">
        <v>2430</v>
      </c>
      <c r="D683" s="190">
        <f t="shared" si="10"/>
        <v>84.89711934156378</v>
      </c>
    </row>
    <row r="684" spans="1:4" ht="16.5" customHeight="1">
      <c r="A684" s="152" t="s">
        <v>602</v>
      </c>
      <c r="B684" s="146">
        <v>3139</v>
      </c>
      <c r="C684" s="146">
        <v>2072</v>
      </c>
      <c r="D684" s="190">
        <f t="shared" si="10"/>
        <v>151.496138996139</v>
      </c>
    </row>
    <row r="685" spans="1:4" ht="16.5" customHeight="1">
      <c r="A685" s="152" t="s">
        <v>603</v>
      </c>
      <c r="B685" s="146">
        <v>0</v>
      </c>
      <c r="C685" s="146">
        <v>0</v>
      </c>
      <c r="D685" s="190" t="e">
        <f t="shared" si="10"/>
        <v>#DIV/0!</v>
      </c>
    </row>
    <row r="686" spans="1:4" ht="16.5" customHeight="1">
      <c r="A686" s="152" t="s">
        <v>604</v>
      </c>
      <c r="B686" s="146">
        <v>293</v>
      </c>
      <c r="C686" s="146">
        <v>331</v>
      </c>
      <c r="D686" s="190">
        <f t="shared" si="10"/>
        <v>88.51963746223565</v>
      </c>
    </row>
    <row r="687" spans="1:4" ht="16.5" customHeight="1">
      <c r="A687" s="152" t="s">
        <v>605</v>
      </c>
      <c r="B687" s="146">
        <v>0</v>
      </c>
      <c r="C687" s="146">
        <v>0</v>
      </c>
      <c r="D687" s="190" t="e">
        <f t="shared" si="10"/>
        <v>#DIV/0!</v>
      </c>
    </row>
    <row r="688" spans="1:4" ht="16.5" customHeight="1">
      <c r="A688" s="152" t="s">
        <v>606</v>
      </c>
      <c r="B688" s="146">
        <v>0</v>
      </c>
      <c r="C688" s="146">
        <v>0</v>
      </c>
      <c r="D688" s="190" t="e">
        <f t="shared" si="10"/>
        <v>#DIV/0!</v>
      </c>
    </row>
    <row r="689" spans="1:4" ht="16.5" customHeight="1">
      <c r="A689" s="152" t="s">
        <v>607</v>
      </c>
      <c r="B689" s="146">
        <v>4</v>
      </c>
      <c r="C689" s="146">
        <v>10</v>
      </c>
      <c r="D689" s="190">
        <f t="shared" si="10"/>
        <v>40</v>
      </c>
    </row>
    <row r="690" spans="1:4" ht="16.5" customHeight="1">
      <c r="A690" s="152" t="s">
        <v>608</v>
      </c>
      <c r="B690" s="146">
        <v>0</v>
      </c>
      <c r="C690" s="146">
        <v>0</v>
      </c>
      <c r="D690" s="190" t="e">
        <f t="shared" si="10"/>
        <v>#DIV/0!</v>
      </c>
    </row>
    <row r="691" spans="1:4" ht="16.5" customHeight="1">
      <c r="A691" s="152" t="s">
        <v>609</v>
      </c>
      <c r="B691" s="146">
        <v>9311</v>
      </c>
      <c r="C691" s="146">
        <v>7363</v>
      </c>
      <c r="D691" s="190">
        <f t="shared" si="10"/>
        <v>126.45660736112998</v>
      </c>
    </row>
    <row r="692" spans="1:4" ht="16.5" customHeight="1">
      <c r="A692" s="152" t="s">
        <v>610</v>
      </c>
      <c r="B692" s="146">
        <v>44589</v>
      </c>
      <c r="C692" s="146">
        <v>41304</v>
      </c>
      <c r="D692" s="190">
        <f t="shared" si="10"/>
        <v>107.95322486926207</v>
      </c>
    </row>
    <row r="693" spans="1:4" ht="16.5" customHeight="1">
      <c r="A693" s="152" t="s">
        <v>611</v>
      </c>
      <c r="B693" s="146">
        <v>103</v>
      </c>
      <c r="C693" s="146">
        <v>1022</v>
      </c>
      <c r="D693" s="190">
        <f t="shared" si="10"/>
        <v>10.078277886497064</v>
      </c>
    </row>
    <row r="694" spans="1:4" ht="16.5" customHeight="1">
      <c r="A694" s="152" t="s">
        <v>612</v>
      </c>
      <c r="B694" s="146">
        <v>22923</v>
      </c>
      <c r="C694" s="146">
        <v>17877</v>
      </c>
      <c r="D694" s="190">
        <f t="shared" si="10"/>
        <v>128.22621245175364</v>
      </c>
    </row>
    <row r="695" spans="1:4" ht="16.5" customHeight="1">
      <c r="A695" s="152" t="s">
        <v>613</v>
      </c>
      <c r="B695" s="146">
        <v>21563</v>
      </c>
      <c r="C695" s="146">
        <v>22405</v>
      </c>
      <c r="D695" s="190">
        <f t="shared" si="10"/>
        <v>96.24191028788218</v>
      </c>
    </row>
    <row r="696" spans="1:4" ht="16.5" customHeight="1">
      <c r="A696" s="152" t="s">
        <v>614</v>
      </c>
      <c r="B696" s="146">
        <v>97237</v>
      </c>
      <c r="C696" s="146">
        <v>119359</v>
      </c>
      <c r="D696" s="190">
        <f t="shared" si="10"/>
        <v>81.46599753684264</v>
      </c>
    </row>
    <row r="697" spans="1:4" ht="16.5" customHeight="1">
      <c r="A697" s="152" t="s">
        <v>615</v>
      </c>
      <c r="B697" s="146">
        <v>10364</v>
      </c>
      <c r="C697" s="146">
        <v>10217</v>
      </c>
      <c r="D697" s="190">
        <f t="shared" si="10"/>
        <v>101.43877850641087</v>
      </c>
    </row>
    <row r="698" spans="1:4" ht="16.5" customHeight="1">
      <c r="A698" s="152" t="s">
        <v>616</v>
      </c>
      <c r="B698" s="146">
        <v>2995</v>
      </c>
      <c r="C698" s="146">
        <v>3209</v>
      </c>
      <c r="D698" s="190">
        <f t="shared" si="10"/>
        <v>93.33125584294173</v>
      </c>
    </row>
    <row r="699" spans="1:4" ht="16.5" customHeight="1">
      <c r="A699" s="152" t="s">
        <v>617</v>
      </c>
      <c r="B699" s="146">
        <v>6567</v>
      </c>
      <c r="C699" s="146">
        <v>8132</v>
      </c>
      <c r="D699" s="190">
        <f t="shared" si="10"/>
        <v>80.75504181013281</v>
      </c>
    </row>
    <row r="700" spans="1:4" ht="16.5" customHeight="1">
      <c r="A700" s="152" t="s">
        <v>618</v>
      </c>
      <c r="B700" s="146">
        <v>32</v>
      </c>
      <c r="C700" s="146">
        <v>0</v>
      </c>
      <c r="D700" s="190" t="e">
        <f t="shared" si="10"/>
        <v>#DIV/0!</v>
      </c>
    </row>
    <row r="701" spans="1:4" ht="16.5" customHeight="1">
      <c r="A701" s="152" t="s">
        <v>619</v>
      </c>
      <c r="B701" s="146">
        <v>106</v>
      </c>
      <c r="C701" s="146">
        <v>59</v>
      </c>
      <c r="D701" s="190">
        <f t="shared" si="10"/>
        <v>179.66101694915255</v>
      </c>
    </row>
    <row r="702" spans="1:4" ht="16.5" customHeight="1">
      <c r="A702" s="152" t="s">
        <v>620</v>
      </c>
      <c r="B702" s="146">
        <v>1702</v>
      </c>
      <c r="C702" s="146">
        <v>1833</v>
      </c>
      <c r="D702" s="190">
        <f t="shared" si="10"/>
        <v>92.8532460447354</v>
      </c>
    </row>
    <row r="703" spans="1:4" ht="16.5" customHeight="1">
      <c r="A703" s="152" t="s">
        <v>621</v>
      </c>
      <c r="B703" s="146">
        <v>134</v>
      </c>
      <c r="C703" s="146">
        <v>131</v>
      </c>
      <c r="D703" s="190">
        <f t="shared" si="10"/>
        <v>102.29007633587786</v>
      </c>
    </row>
    <row r="704" spans="1:4" ht="16.5" customHeight="1">
      <c r="A704" s="152" t="s">
        <v>622</v>
      </c>
      <c r="B704" s="146">
        <v>51073</v>
      </c>
      <c r="C704" s="146">
        <v>47211</v>
      </c>
      <c r="D704" s="190">
        <f t="shared" si="10"/>
        <v>108.18029696469043</v>
      </c>
    </row>
    <row r="705" spans="1:4" ht="16.5" customHeight="1">
      <c r="A705" s="152" t="s">
        <v>623</v>
      </c>
      <c r="B705" s="146">
        <v>7804</v>
      </c>
      <c r="C705" s="146">
        <v>6882</v>
      </c>
      <c r="D705" s="190">
        <f t="shared" si="10"/>
        <v>113.3972682359779</v>
      </c>
    </row>
    <row r="706" spans="1:4" ht="16.5" customHeight="1">
      <c r="A706" s="152" t="s">
        <v>624</v>
      </c>
      <c r="B706" s="146">
        <v>9104</v>
      </c>
      <c r="C706" s="146">
        <v>26970</v>
      </c>
      <c r="D706" s="190">
        <f t="shared" si="10"/>
        <v>33.756025213199855</v>
      </c>
    </row>
    <row r="707" spans="1:4" ht="16.5" customHeight="1">
      <c r="A707" s="152" t="s">
        <v>625</v>
      </c>
      <c r="B707" s="146">
        <v>7356</v>
      </c>
      <c r="C707" s="146">
        <v>14715</v>
      </c>
      <c r="D707" s="190">
        <f t="shared" si="10"/>
        <v>49.98980632008155</v>
      </c>
    </row>
    <row r="708" spans="1:4" ht="16.5" customHeight="1">
      <c r="A708" s="152" t="s">
        <v>626</v>
      </c>
      <c r="B708" s="146">
        <v>1793</v>
      </c>
      <c r="C708" s="146">
        <v>2591</v>
      </c>
      <c r="D708" s="190">
        <f t="shared" si="10"/>
        <v>69.20108066383635</v>
      </c>
    </row>
    <row r="709" spans="1:4" ht="16.5" customHeight="1">
      <c r="A709" s="152" t="s">
        <v>627</v>
      </c>
      <c r="B709" s="146">
        <v>1502</v>
      </c>
      <c r="C709" s="146">
        <v>2466</v>
      </c>
      <c r="D709" s="190">
        <f t="shared" si="10"/>
        <v>60.908353609083534</v>
      </c>
    </row>
    <row r="710" spans="1:4" ht="16.5" customHeight="1">
      <c r="A710" s="152" t="s">
        <v>628</v>
      </c>
      <c r="B710" s="146">
        <v>291</v>
      </c>
      <c r="C710" s="146">
        <v>125</v>
      </c>
      <c r="D710" s="190">
        <f aca="true" t="shared" si="11" ref="D710:D773">B710/C710*100</f>
        <v>232.79999999999998</v>
      </c>
    </row>
    <row r="711" spans="1:4" ht="16.5" customHeight="1">
      <c r="A711" s="152" t="s">
        <v>629</v>
      </c>
      <c r="B711" s="146">
        <v>18900</v>
      </c>
      <c r="C711" s="146">
        <v>18721</v>
      </c>
      <c r="D711" s="190">
        <f t="shared" si="11"/>
        <v>100.95614550504781</v>
      </c>
    </row>
    <row r="712" spans="1:4" ht="16.5" customHeight="1">
      <c r="A712" s="152" t="s">
        <v>630</v>
      </c>
      <c r="B712" s="146">
        <v>725</v>
      </c>
      <c r="C712" s="146">
        <v>1043</v>
      </c>
      <c r="D712" s="190">
        <f t="shared" si="11"/>
        <v>69.51102588686481</v>
      </c>
    </row>
    <row r="713" spans="1:4" ht="16.5" customHeight="1">
      <c r="A713" s="152" t="s">
        <v>631</v>
      </c>
      <c r="B713" s="146">
        <v>15544</v>
      </c>
      <c r="C713" s="146">
        <v>13949</v>
      </c>
      <c r="D713" s="190">
        <f t="shared" si="11"/>
        <v>111.43451143451144</v>
      </c>
    </row>
    <row r="714" spans="1:4" ht="16.5" customHeight="1">
      <c r="A714" s="152" t="s">
        <v>632</v>
      </c>
      <c r="B714" s="146">
        <v>2631</v>
      </c>
      <c r="C714" s="146">
        <v>3729</v>
      </c>
      <c r="D714" s="190">
        <f t="shared" si="11"/>
        <v>70.55510860820596</v>
      </c>
    </row>
    <row r="715" spans="1:4" ht="16.5" customHeight="1">
      <c r="A715" s="152" t="s">
        <v>633</v>
      </c>
      <c r="B715" s="146">
        <v>39839</v>
      </c>
      <c r="C715" s="146">
        <v>36817</v>
      </c>
      <c r="D715" s="190">
        <f t="shared" si="11"/>
        <v>108.20816470652144</v>
      </c>
    </row>
    <row r="716" spans="1:4" ht="16.5" customHeight="1">
      <c r="A716" s="152" t="s">
        <v>634</v>
      </c>
      <c r="B716" s="146">
        <v>15152</v>
      </c>
      <c r="C716" s="146">
        <v>23284</v>
      </c>
      <c r="D716" s="190">
        <f t="shared" si="11"/>
        <v>65.07472942793335</v>
      </c>
    </row>
    <row r="717" spans="1:4" ht="16.5" customHeight="1">
      <c r="A717" s="152" t="s">
        <v>635</v>
      </c>
      <c r="B717" s="146">
        <v>15022</v>
      </c>
      <c r="C717" s="146">
        <v>7860</v>
      </c>
      <c r="D717" s="190">
        <f t="shared" si="11"/>
        <v>191.11959287531806</v>
      </c>
    </row>
    <row r="718" spans="1:4" ht="16.5" customHeight="1">
      <c r="A718" s="152" t="s">
        <v>636</v>
      </c>
      <c r="B718" s="146">
        <v>4010</v>
      </c>
      <c r="C718" s="146">
        <v>3771</v>
      </c>
      <c r="D718" s="190">
        <f t="shared" si="11"/>
        <v>106.33784142137364</v>
      </c>
    </row>
    <row r="719" spans="1:4" ht="16.5" customHeight="1">
      <c r="A719" s="152" t="s">
        <v>637</v>
      </c>
      <c r="B719" s="146">
        <v>5655</v>
      </c>
      <c r="C719" s="146">
        <v>1902</v>
      </c>
      <c r="D719" s="190">
        <f t="shared" si="11"/>
        <v>297.3186119873817</v>
      </c>
    </row>
    <row r="720" spans="1:4" ht="16.5" customHeight="1">
      <c r="A720" s="152" t="s">
        <v>638</v>
      </c>
      <c r="B720" s="146">
        <v>375098</v>
      </c>
      <c r="C720" s="146">
        <v>360285</v>
      </c>
      <c r="D720" s="190">
        <f t="shared" si="11"/>
        <v>104.11146731060133</v>
      </c>
    </row>
    <row r="721" spans="1:4" ht="16.5" customHeight="1">
      <c r="A721" s="152" t="s">
        <v>639</v>
      </c>
      <c r="B721" s="146">
        <v>4081</v>
      </c>
      <c r="C721" s="146">
        <v>1237</v>
      </c>
      <c r="D721" s="190">
        <f t="shared" si="11"/>
        <v>329.91107518189165</v>
      </c>
    </row>
    <row r="722" spans="1:4" ht="16.5" customHeight="1">
      <c r="A722" s="152" t="s">
        <v>640</v>
      </c>
      <c r="B722" s="146">
        <v>367686</v>
      </c>
      <c r="C722" s="146">
        <v>356603</v>
      </c>
      <c r="D722" s="190">
        <f t="shared" si="11"/>
        <v>103.10793795901884</v>
      </c>
    </row>
    <row r="723" spans="1:4" ht="16.5" customHeight="1">
      <c r="A723" s="152" t="s">
        <v>641</v>
      </c>
      <c r="B723" s="146">
        <v>3331</v>
      </c>
      <c r="C723" s="146">
        <v>2445</v>
      </c>
      <c r="D723" s="190">
        <f t="shared" si="11"/>
        <v>136.23721881390594</v>
      </c>
    </row>
    <row r="724" spans="1:4" ht="16.5" customHeight="1">
      <c r="A724" s="152" t="s">
        <v>642</v>
      </c>
      <c r="B724" s="146">
        <v>31257</v>
      </c>
      <c r="C724" s="146">
        <v>29243</v>
      </c>
      <c r="D724" s="190">
        <f t="shared" si="11"/>
        <v>106.8871182847177</v>
      </c>
    </row>
    <row r="725" spans="1:4" ht="16.5" customHeight="1">
      <c r="A725" s="152" t="s">
        <v>643</v>
      </c>
      <c r="B725" s="146">
        <v>6677</v>
      </c>
      <c r="C725" s="146">
        <v>13317</v>
      </c>
      <c r="D725" s="190">
        <f t="shared" si="11"/>
        <v>50.138920177217095</v>
      </c>
    </row>
    <row r="726" spans="1:4" ht="16.5" customHeight="1">
      <c r="A726" s="152" t="s">
        <v>644</v>
      </c>
      <c r="B726" s="146">
        <v>311</v>
      </c>
      <c r="C726" s="146">
        <v>343</v>
      </c>
      <c r="D726" s="190">
        <f t="shared" si="11"/>
        <v>90.67055393586006</v>
      </c>
    </row>
    <row r="727" spans="1:4" ht="16.5" customHeight="1">
      <c r="A727" s="152" t="s">
        <v>645</v>
      </c>
      <c r="B727" s="146">
        <v>24269</v>
      </c>
      <c r="C727" s="146">
        <v>15583</v>
      </c>
      <c r="D727" s="190">
        <f t="shared" si="11"/>
        <v>155.7402297375345</v>
      </c>
    </row>
    <row r="728" spans="1:4" ht="16.5" customHeight="1">
      <c r="A728" s="152" t="s">
        <v>646</v>
      </c>
      <c r="B728" s="146">
        <v>3802</v>
      </c>
      <c r="C728" s="146">
        <v>2886</v>
      </c>
      <c r="D728" s="190">
        <f t="shared" si="11"/>
        <v>131.73943173943175</v>
      </c>
    </row>
    <row r="729" spans="1:4" ht="16.5" customHeight="1">
      <c r="A729" s="152" t="s">
        <v>647</v>
      </c>
      <c r="B729" s="146">
        <v>3802</v>
      </c>
      <c r="C729" s="146">
        <v>2759</v>
      </c>
      <c r="D729" s="190">
        <f t="shared" si="11"/>
        <v>137.80355201159838</v>
      </c>
    </row>
    <row r="730" spans="1:4" ht="16.5" customHeight="1">
      <c r="A730" s="152" t="s">
        <v>648</v>
      </c>
      <c r="B730" s="146">
        <v>0</v>
      </c>
      <c r="C730" s="146">
        <v>127</v>
      </c>
      <c r="D730" s="190">
        <f t="shared" si="11"/>
        <v>0</v>
      </c>
    </row>
    <row r="731" spans="1:4" ht="16.5" customHeight="1">
      <c r="A731" s="152" t="s">
        <v>649</v>
      </c>
      <c r="B731" s="146">
        <v>9823</v>
      </c>
      <c r="C731" s="146">
        <v>6414</v>
      </c>
      <c r="D731" s="190">
        <f t="shared" si="11"/>
        <v>153.1493607733084</v>
      </c>
    </row>
    <row r="732" spans="1:4" ht="16.5" customHeight="1">
      <c r="A732" s="152" t="s">
        <v>119</v>
      </c>
      <c r="B732" s="146">
        <v>7630</v>
      </c>
      <c r="C732" s="146">
        <v>3511</v>
      </c>
      <c r="D732" s="190">
        <f t="shared" si="11"/>
        <v>217.31700370264883</v>
      </c>
    </row>
    <row r="733" spans="1:4" ht="16.5" customHeight="1">
      <c r="A733" s="152" t="s">
        <v>120</v>
      </c>
      <c r="B733" s="146">
        <v>360</v>
      </c>
      <c r="C733" s="146">
        <v>163</v>
      </c>
      <c r="D733" s="190">
        <f t="shared" si="11"/>
        <v>220.8588957055215</v>
      </c>
    </row>
    <row r="734" spans="1:4" ht="16.5" customHeight="1">
      <c r="A734" s="152" t="s">
        <v>121</v>
      </c>
      <c r="B734" s="146">
        <v>0</v>
      </c>
      <c r="C734" s="146">
        <v>0</v>
      </c>
      <c r="D734" s="190" t="e">
        <f t="shared" si="11"/>
        <v>#DIV/0!</v>
      </c>
    </row>
    <row r="735" spans="1:4" ht="16.5" customHeight="1">
      <c r="A735" s="152" t="s">
        <v>160</v>
      </c>
      <c r="B735" s="146">
        <v>0</v>
      </c>
      <c r="C735" s="146">
        <v>0</v>
      </c>
      <c r="D735" s="190" t="e">
        <f t="shared" si="11"/>
        <v>#DIV/0!</v>
      </c>
    </row>
    <row r="736" spans="1:4" ht="16.5" customHeight="1">
      <c r="A736" s="152" t="s">
        <v>650</v>
      </c>
      <c r="B736" s="146">
        <v>154</v>
      </c>
      <c r="C736" s="146">
        <v>113</v>
      </c>
      <c r="D736" s="190">
        <f t="shared" si="11"/>
        <v>136.28318584070794</v>
      </c>
    </row>
    <row r="737" spans="1:4" ht="16.5" customHeight="1">
      <c r="A737" s="152" t="s">
        <v>651</v>
      </c>
      <c r="B737" s="146">
        <v>323</v>
      </c>
      <c r="C737" s="146">
        <v>832</v>
      </c>
      <c r="D737" s="190">
        <f t="shared" si="11"/>
        <v>38.82211538461539</v>
      </c>
    </row>
    <row r="738" spans="1:4" ht="16.5" customHeight="1">
      <c r="A738" s="152" t="s">
        <v>128</v>
      </c>
      <c r="B738" s="146">
        <v>0</v>
      </c>
      <c r="C738" s="146">
        <v>368</v>
      </c>
      <c r="D738" s="190">
        <f t="shared" si="11"/>
        <v>0</v>
      </c>
    </row>
    <row r="739" spans="1:4" ht="16.5" customHeight="1">
      <c r="A739" s="152" t="s">
        <v>652</v>
      </c>
      <c r="B739" s="146">
        <v>1356</v>
      </c>
      <c r="C739" s="146">
        <v>1427</v>
      </c>
      <c r="D739" s="190">
        <f t="shared" si="11"/>
        <v>95.02452697967765</v>
      </c>
    </row>
    <row r="740" spans="1:4" ht="16.5" customHeight="1">
      <c r="A740" s="152" t="s">
        <v>653</v>
      </c>
      <c r="B740" s="146">
        <v>26</v>
      </c>
      <c r="C740" s="146">
        <v>27</v>
      </c>
      <c r="D740" s="190">
        <f t="shared" si="11"/>
        <v>96.29629629629629</v>
      </c>
    </row>
    <row r="741" spans="1:4" ht="16.5" customHeight="1">
      <c r="A741" s="152" t="s">
        <v>654</v>
      </c>
      <c r="B741" s="146">
        <v>26</v>
      </c>
      <c r="C741" s="146">
        <v>27</v>
      </c>
      <c r="D741" s="190">
        <f t="shared" si="11"/>
        <v>96.29629629629629</v>
      </c>
    </row>
    <row r="742" spans="1:4" ht="16.5" customHeight="1">
      <c r="A742" s="152" t="s">
        <v>655</v>
      </c>
      <c r="B742" s="146">
        <v>11886</v>
      </c>
      <c r="C742" s="146">
        <v>13360</v>
      </c>
      <c r="D742" s="190">
        <f t="shared" si="11"/>
        <v>88.96706586826348</v>
      </c>
    </row>
    <row r="743" spans="1:4" ht="16.5" customHeight="1">
      <c r="A743" s="152" t="s">
        <v>656</v>
      </c>
      <c r="B743" s="146">
        <v>11886</v>
      </c>
      <c r="C743" s="146">
        <v>13360</v>
      </c>
      <c r="D743" s="190">
        <f t="shared" si="11"/>
        <v>88.96706586826348</v>
      </c>
    </row>
    <row r="744" spans="1:4" ht="16.5" customHeight="1">
      <c r="A744" s="152" t="s">
        <v>657</v>
      </c>
      <c r="B744" s="146">
        <v>136089</v>
      </c>
      <c r="C744" s="146">
        <v>107250</v>
      </c>
      <c r="D744" s="190">
        <f t="shared" si="11"/>
        <v>126.8895104895105</v>
      </c>
    </row>
    <row r="745" spans="1:4" ht="16.5" customHeight="1">
      <c r="A745" s="152" t="s">
        <v>658</v>
      </c>
      <c r="B745" s="146">
        <v>12071</v>
      </c>
      <c r="C745" s="146">
        <v>12967</v>
      </c>
      <c r="D745" s="190">
        <f t="shared" si="11"/>
        <v>93.09015192411506</v>
      </c>
    </row>
    <row r="746" spans="1:4" ht="16.5" customHeight="1">
      <c r="A746" s="152" t="s">
        <v>119</v>
      </c>
      <c r="B746" s="146">
        <v>6726</v>
      </c>
      <c r="C746" s="146">
        <v>8250</v>
      </c>
      <c r="D746" s="190">
        <f t="shared" si="11"/>
        <v>81.52727272727273</v>
      </c>
    </row>
    <row r="747" spans="1:4" ht="16.5" customHeight="1">
      <c r="A747" s="152" t="s">
        <v>120</v>
      </c>
      <c r="B747" s="146">
        <v>1086</v>
      </c>
      <c r="C747" s="146">
        <v>1552</v>
      </c>
      <c r="D747" s="190">
        <f t="shared" si="11"/>
        <v>69.9742268041237</v>
      </c>
    </row>
    <row r="748" spans="1:4" ht="16.5" customHeight="1">
      <c r="A748" s="152" t="s">
        <v>121</v>
      </c>
      <c r="B748" s="146">
        <v>0</v>
      </c>
      <c r="C748" s="146">
        <v>0</v>
      </c>
      <c r="D748" s="190" t="e">
        <f t="shared" si="11"/>
        <v>#DIV/0!</v>
      </c>
    </row>
    <row r="749" spans="1:4" ht="16.5" customHeight="1">
      <c r="A749" s="152" t="s">
        <v>659</v>
      </c>
      <c r="B749" s="146">
        <v>39</v>
      </c>
      <c r="C749" s="146">
        <v>2</v>
      </c>
      <c r="D749" s="190">
        <f t="shared" si="11"/>
        <v>1950</v>
      </c>
    </row>
    <row r="750" spans="1:4" ht="16.5" customHeight="1">
      <c r="A750" s="152" t="s">
        <v>660</v>
      </c>
      <c r="B750" s="146">
        <v>0</v>
      </c>
      <c r="C750" s="146">
        <v>12</v>
      </c>
      <c r="D750" s="190">
        <f t="shared" si="11"/>
        <v>0</v>
      </c>
    </row>
    <row r="751" spans="1:4" ht="16.5" customHeight="1">
      <c r="A751" s="152" t="s">
        <v>661</v>
      </c>
      <c r="B751" s="146">
        <v>0</v>
      </c>
      <c r="C751" s="146">
        <v>0</v>
      </c>
      <c r="D751" s="190" t="e">
        <f t="shared" si="11"/>
        <v>#DIV/0!</v>
      </c>
    </row>
    <row r="752" spans="1:4" ht="16.5" customHeight="1">
      <c r="A752" s="152" t="s">
        <v>662</v>
      </c>
      <c r="B752" s="146">
        <v>204</v>
      </c>
      <c r="C752" s="146">
        <v>12</v>
      </c>
      <c r="D752" s="190">
        <f t="shared" si="11"/>
        <v>1700</v>
      </c>
    </row>
    <row r="753" spans="1:4" ht="16.5" customHeight="1">
      <c r="A753" s="152" t="s">
        <v>663</v>
      </c>
      <c r="B753" s="146">
        <v>0</v>
      </c>
      <c r="C753" s="146">
        <v>0</v>
      </c>
      <c r="D753" s="190" t="e">
        <f t="shared" si="11"/>
        <v>#DIV/0!</v>
      </c>
    </row>
    <row r="754" spans="1:4" ht="16.5" customHeight="1">
      <c r="A754" s="152" t="s">
        <v>664</v>
      </c>
      <c r="B754" s="146">
        <v>4016</v>
      </c>
      <c r="C754" s="146">
        <v>3139</v>
      </c>
      <c r="D754" s="190">
        <f t="shared" si="11"/>
        <v>127.93883402357437</v>
      </c>
    </row>
    <row r="755" spans="1:4" ht="16.5" customHeight="1">
      <c r="A755" s="152" t="s">
        <v>665</v>
      </c>
      <c r="B755" s="146">
        <v>476</v>
      </c>
      <c r="C755" s="146">
        <v>468</v>
      </c>
      <c r="D755" s="190">
        <f t="shared" si="11"/>
        <v>101.7094017094017</v>
      </c>
    </row>
    <row r="756" spans="1:4" ht="16.5" customHeight="1">
      <c r="A756" s="152" t="s">
        <v>666</v>
      </c>
      <c r="B756" s="146">
        <v>4</v>
      </c>
      <c r="C756" s="146">
        <v>8</v>
      </c>
      <c r="D756" s="190">
        <f t="shared" si="11"/>
        <v>50</v>
      </c>
    </row>
    <row r="757" spans="1:4" ht="16.5" customHeight="1">
      <c r="A757" s="152" t="s">
        <v>667</v>
      </c>
      <c r="B757" s="146">
        <v>0</v>
      </c>
      <c r="C757" s="146">
        <v>0</v>
      </c>
      <c r="D757" s="190" t="e">
        <f t="shared" si="11"/>
        <v>#DIV/0!</v>
      </c>
    </row>
    <row r="758" spans="1:4" ht="16.5" customHeight="1">
      <c r="A758" s="152" t="s">
        <v>668</v>
      </c>
      <c r="B758" s="146">
        <v>472</v>
      </c>
      <c r="C758" s="146">
        <v>460</v>
      </c>
      <c r="D758" s="190">
        <f t="shared" si="11"/>
        <v>102.60869565217392</v>
      </c>
    </row>
    <row r="759" spans="1:4" ht="16.5" customHeight="1">
      <c r="A759" s="152" t="s">
        <v>669</v>
      </c>
      <c r="B759" s="146">
        <v>46255</v>
      </c>
      <c r="C759" s="146">
        <v>44989</v>
      </c>
      <c r="D759" s="190">
        <f t="shared" si="11"/>
        <v>102.81402120518348</v>
      </c>
    </row>
    <row r="760" spans="1:4" ht="16.5" customHeight="1">
      <c r="A760" s="152" t="s">
        <v>670</v>
      </c>
      <c r="B760" s="146">
        <v>1348</v>
      </c>
      <c r="C760" s="146">
        <v>973</v>
      </c>
      <c r="D760" s="190">
        <f t="shared" si="11"/>
        <v>138.54059609455294</v>
      </c>
    </row>
    <row r="761" spans="1:4" ht="16.5" customHeight="1">
      <c r="A761" s="152" t="s">
        <v>671</v>
      </c>
      <c r="B761" s="146">
        <v>24814</v>
      </c>
      <c r="C761" s="146">
        <v>29851</v>
      </c>
      <c r="D761" s="190">
        <f t="shared" si="11"/>
        <v>83.12619342735587</v>
      </c>
    </row>
    <row r="762" spans="1:4" ht="16.5" customHeight="1">
      <c r="A762" s="152" t="s">
        <v>672</v>
      </c>
      <c r="B762" s="146">
        <v>0</v>
      </c>
      <c r="C762" s="146">
        <v>21</v>
      </c>
      <c r="D762" s="190">
        <f t="shared" si="11"/>
        <v>0</v>
      </c>
    </row>
    <row r="763" spans="1:4" ht="16.5" customHeight="1">
      <c r="A763" s="152" t="s">
        <v>673</v>
      </c>
      <c r="B763" s="146">
        <v>2857</v>
      </c>
      <c r="C763" s="146">
        <v>1269</v>
      </c>
      <c r="D763" s="190">
        <f t="shared" si="11"/>
        <v>225.13790386130813</v>
      </c>
    </row>
    <row r="764" spans="1:4" ht="16.5" customHeight="1">
      <c r="A764" s="152" t="s">
        <v>674</v>
      </c>
      <c r="B764" s="146">
        <v>0</v>
      </c>
      <c r="C764" s="146"/>
      <c r="D764" s="190" t="e">
        <f t="shared" si="11"/>
        <v>#DIV/0!</v>
      </c>
    </row>
    <row r="765" spans="1:4" ht="16.5" customHeight="1">
      <c r="A765" s="152" t="s">
        <v>675</v>
      </c>
      <c r="B765" s="146">
        <v>0</v>
      </c>
      <c r="C765" s="146"/>
      <c r="D765" s="190" t="e">
        <f t="shared" si="11"/>
        <v>#DIV/0!</v>
      </c>
    </row>
    <row r="766" spans="1:4" ht="16.5" customHeight="1">
      <c r="A766" s="152" t="s">
        <v>676</v>
      </c>
      <c r="B766" s="146">
        <v>295</v>
      </c>
      <c r="C766" s="146"/>
      <c r="D766" s="190" t="e">
        <f t="shared" si="11"/>
        <v>#DIV/0!</v>
      </c>
    </row>
    <row r="767" spans="1:4" ht="16.5" customHeight="1">
      <c r="A767" s="152" t="s">
        <v>677</v>
      </c>
      <c r="B767" s="146">
        <v>16941</v>
      </c>
      <c r="C767" s="146">
        <v>12875</v>
      </c>
      <c r="D767" s="190">
        <f t="shared" si="11"/>
        <v>131.58058252427185</v>
      </c>
    </row>
    <row r="768" spans="1:4" ht="16.5" customHeight="1">
      <c r="A768" s="152" t="s">
        <v>678</v>
      </c>
      <c r="B768" s="146">
        <v>17855</v>
      </c>
      <c r="C768" s="146">
        <v>15871</v>
      </c>
      <c r="D768" s="190">
        <f t="shared" si="11"/>
        <v>112.5007876000252</v>
      </c>
    </row>
    <row r="769" spans="1:4" ht="16.5" customHeight="1">
      <c r="A769" s="152" t="s">
        <v>679</v>
      </c>
      <c r="B769" s="146">
        <v>3139</v>
      </c>
      <c r="C769" s="146">
        <v>1358</v>
      </c>
      <c r="D769" s="190">
        <f t="shared" si="11"/>
        <v>231.14874815905742</v>
      </c>
    </row>
    <row r="770" spans="1:4" ht="16.5" customHeight="1">
      <c r="A770" s="152" t="s">
        <v>680</v>
      </c>
      <c r="B770" s="146">
        <v>12206</v>
      </c>
      <c r="C770" s="146">
        <v>12513</v>
      </c>
      <c r="D770" s="190">
        <f t="shared" si="11"/>
        <v>97.54655158635019</v>
      </c>
    </row>
    <row r="771" spans="1:4" ht="16.5" customHeight="1">
      <c r="A771" s="152" t="s">
        <v>681</v>
      </c>
      <c r="B771" s="146">
        <v>0</v>
      </c>
      <c r="C771" s="146">
        <v>43</v>
      </c>
      <c r="D771" s="190">
        <f t="shared" si="11"/>
        <v>0</v>
      </c>
    </row>
    <row r="772" spans="1:4" ht="16.5" customHeight="1">
      <c r="A772" s="152" t="s">
        <v>682</v>
      </c>
      <c r="B772" s="146">
        <v>2510</v>
      </c>
      <c r="C772" s="146">
        <v>1957</v>
      </c>
      <c r="D772" s="190">
        <f t="shared" si="11"/>
        <v>128.25753704649975</v>
      </c>
    </row>
    <row r="773" spans="1:4" ht="16.5" customHeight="1">
      <c r="A773" s="152" t="s">
        <v>683</v>
      </c>
      <c r="B773" s="146">
        <v>6288</v>
      </c>
      <c r="C773" s="146">
        <v>3253</v>
      </c>
      <c r="D773" s="190">
        <f t="shared" si="11"/>
        <v>193.29849369812482</v>
      </c>
    </row>
    <row r="774" spans="1:4" ht="16.5" customHeight="1">
      <c r="A774" s="152" t="s">
        <v>684</v>
      </c>
      <c r="B774" s="146">
        <v>2288</v>
      </c>
      <c r="C774" s="146">
        <v>583</v>
      </c>
      <c r="D774" s="190">
        <f aca="true" t="shared" si="12" ref="D774:D837">B774/C774*100</f>
        <v>392.45283018867923</v>
      </c>
    </row>
    <row r="775" spans="1:4" ht="16.5" customHeight="1">
      <c r="A775" s="152" t="s">
        <v>685</v>
      </c>
      <c r="B775" s="146">
        <v>0</v>
      </c>
      <c r="C775" s="146">
        <v>0</v>
      </c>
      <c r="D775" s="190" t="e">
        <f t="shared" si="12"/>
        <v>#DIV/0!</v>
      </c>
    </row>
    <row r="776" spans="1:4" ht="16.5" customHeight="1">
      <c r="A776" s="152" t="s">
        <v>686</v>
      </c>
      <c r="B776" s="146">
        <v>0</v>
      </c>
      <c r="C776" s="146">
        <v>0</v>
      </c>
      <c r="D776" s="190" t="e">
        <f t="shared" si="12"/>
        <v>#DIV/0!</v>
      </c>
    </row>
    <row r="777" spans="1:4" ht="16.5" customHeight="1">
      <c r="A777" s="152" t="s">
        <v>687</v>
      </c>
      <c r="B777" s="146">
        <v>0</v>
      </c>
      <c r="C777" s="146">
        <v>0</v>
      </c>
      <c r="D777" s="190" t="e">
        <f t="shared" si="12"/>
        <v>#DIV/0!</v>
      </c>
    </row>
    <row r="778" spans="1:4" ht="16.5" customHeight="1">
      <c r="A778" s="152" t="s">
        <v>688</v>
      </c>
      <c r="B778" s="146">
        <v>3578</v>
      </c>
      <c r="C778" s="146">
        <v>1787</v>
      </c>
      <c r="D778" s="190">
        <f t="shared" si="12"/>
        <v>200.22383883603806</v>
      </c>
    </row>
    <row r="779" spans="1:4" ht="16.5" customHeight="1">
      <c r="A779" s="152" t="s">
        <v>689</v>
      </c>
      <c r="B779" s="146">
        <v>422</v>
      </c>
      <c r="C779" s="146">
        <v>883</v>
      </c>
      <c r="D779" s="190">
        <f t="shared" si="12"/>
        <v>47.7916194790487</v>
      </c>
    </row>
    <row r="780" spans="1:4" ht="16.5" customHeight="1">
      <c r="A780" s="152" t="s">
        <v>690</v>
      </c>
      <c r="B780" s="146">
        <v>179</v>
      </c>
      <c r="C780" s="146">
        <v>1298</v>
      </c>
      <c r="D780" s="190">
        <f t="shared" si="12"/>
        <v>13.7904468412943</v>
      </c>
    </row>
    <row r="781" spans="1:4" ht="16.5" customHeight="1">
      <c r="A781" s="152" t="s">
        <v>691</v>
      </c>
      <c r="B781" s="146">
        <v>148</v>
      </c>
      <c r="C781" s="146">
        <v>847</v>
      </c>
      <c r="D781" s="190">
        <f t="shared" si="12"/>
        <v>17.473435655253837</v>
      </c>
    </row>
    <row r="782" spans="1:4" ht="16.5" customHeight="1">
      <c r="A782" s="152" t="s">
        <v>692</v>
      </c>
      <c r="B782" s="146">
        <v>0</v>
      </c>
      <c r="C782" s="146">
        <v>0</v>
      </c>
      <c r="D782" s="190" t="e">
        <f t="shared" si="12"/>
        <v>#DIV/0!</v>
      </c>
    </row>
    <row r="783" spans="1:4" ht="16.5" customHeight="1">
      <c r="A783" s="152" t="s">
        <v>693</v>
      </c>
      <c r="B783" s="146">
        <v>0</v>
      </c>
      <c r="C783" s="146">
        <v>0</v>
      </c>
      <c r="D783" s="190" t="e">
        <f t="shared" si="12"/>
        <v>#DIV/0!</v>
      </c>
    </row>
    <row r="784" spans="1:4" ht="16.5" customHeight="1">
      <c r="A784" s="152" t="s">
        <v>694</v>
      </c>
      <c r="B784" s="146">
        <v>7</v>
      </c>
      <c r="C784" s="146">
        <v>331</v>
      </c>
      <c r="D784" s="190">
        <f t="shared" si="12"/>
        <v>2.1148036253776437</v>
      </c>
    </row>
    <row r="785" spans="1:4" ht="16.5" customHeight="1">
      <c r="A785" s="152" t="s">
        <v>695</v>
      </c>
      <c r="B785" s="146">
        <v>24</v>
      </c>
      <c r="C785" s="146">
        <v>120</v>
      </c>
      <c r="D785" s="190">
        <f t="shared" si="12"/>
        <v>20</v>
      </c>
    </row>
    <row r="786" spans="1:4" ht="16.5" customHeight="1">
      <c r="A786" s="152" t="s">
        <v>696</v>
      </c>
      <c r="B786" s="146">
        <v>113</v>
      </c>
      <c r="C786" s="146">
        <v>102</v>
      </c>
      <c r="D786" s="190">
        <f t="shared" si="12"/>
        <v>110.78431372549021</v>
      </c>
    </row>
    <row r="787" spans="1:4" ht="16.5" customHeight="1">
      <c r="A787" s="152" t="s">
        <v>697</v>
      </c>
      <c r="B787" s="146">
        <v>0</v>
      </c>
      <c r="C787" s="146">
        <v>0</v>
      </c>
      <c r="D787" s="190" t="e">
        <f t="shared" si="12"/>
        <v>#DIV/0!</v>
      </c>
    </row>
    <row r="788" spans="1:4" ht="16.5" customHeight="1">
      <c r="A788" s="152" t="s">
        <v>698</v>
      </c>
      <c r="B788" s="146">
        <v>113</v>
      </c>
      <c r="C788" s="146">
        <v>102</v>
      </c>
      <c r="D788" s="190">
        <f t="shared" si="12"/>
        <v>110.78431372549021</v>
      </c>
    </row>
    <row r="789" spans="1:4" ht="16.5" customHeight="1">
      <c r="A789" s="152" t="s">
        <v>699</v>
      </c>
      <c r="B789" s="146">
        <v>0</v>
      </c>
      <c r="C789" s="173"/>
      <c r="D789" s="190" t="e">
        <f t="shared" si="12"/>
        <v>#DIV/0!</v>
      </c>
    </row>
    <row r="790" spans="1:4" ht="16.5" customHeight="1">
      <c r="A790" s="152" t="s">
        <v>700</v>
      </c>
      <c r="B790" s="146">
        <v>0</v>
      </c>
      <c r="C790" s="173"/>
      <c r="D790" s="190" t="e">
        <f t="shared" si="12"/>
        <v>#DIV/0!</v>
      </c>
    </row>
    <row r="791" spans="1:4" ht="16.5" customHeight="1">
      <c r="A791" s="152" t="s">
        <v>701</v>
      </c>
      <c r="B791" s="146">
        <v>0</v>
      </c>
      <c r="C791" s="173"/>
      <c r="D791" s="190" t="e">
        <f t="shared" si="12"/>
        <v>#DIV/0!</v>
      </c>
    </row>
    <row r="792" spans="1:4" ht="16.5" customHeight="1">
      <c r="A792" s="152" t="s">
        <v>702</v>
      </c>
      <c r="B792" s="146">
        <v>0</v>
      </c>
      <c r="C792" s="173"/>
      <c r="D792" s="190" t="e">
        <f t="shared" si="12"/>
        <v>#DIV/0!</v>
      </c>
    </row>
    <row r="793" spans="1:4" ht="16.5" customHeight="1">
      <c r="A793" s="152" t="s">
        <v>703</v>
      </c>
      <c r="B793" s="146">
        <v>0</v>
      </c>
      <c r="C793" s="173"/>
      <c r="D793" s="190" t="e">
        <f t="shared" si="12"/>
        <v>#DIV/0!</v>
      </c>
    </row>
    <row r="794" spans="1:4" ht="16.5" customHeight="1">
      <c r="A794" s="152" t="s">
        <v>704</v>
      </c>
      <c r="B794" s="146">
        <v>9818</v>
      </c>
      <c r="C794" s="146">
        <v>35</v>
      </c>
      <c r="D794" s="190">
        <f t="shared" si="12"/>
        <v>28051.428571428572</v>
      </c>
    </row>
    <row r="795" spans="1:4" ht="16.5" customHeight="1">
      <c r="A795" s="152" t="s">
        <v>705</v>
      </c>
      <c r="B795" s="146">
        <v>9818</v>
      </c>
      <c r="C795" s="146">
        <v>35</v>
      </c>
      <c r="D795" s="190">
        <f t="shared" si="12"/>
        <v>28051.428571428572</v>
      </c>
    </row>
    <row r="796" spans="1:4" ht="16.5" customHeight="1">
      <c r="A796" s="152" t="s">
        <v>706</v>
      </c>
      <c r="B796" s="146">
        <v>1696</v>
      </c>
      <c r="C796" s="146">
        <v>2035</v>
      </c>
      <c r="D796" s="190">
        <f t="shared" si="12"/>
        <v>83.34152334152334</v>
      </c>
    </row>
    <row r="797" spans="1:4" ht="16.5" customHeight="1">
      <c r="A797" s="152" t="s">
        <v>707</v>
      </c>
      <c r="B797" s="146">
        <v>99</v>
      </c>
      <c r="C797" s="146">
        <v>168</v>
      </c>
      <c r="D797" s="190">
        <f t="shared" si="12"/>
        <v>58.92857142857143</v>
      </c>
    </row>
    <row r="798" spans="1:4" ht="16.5" customHeight="1">
      <c r="A798" s="152" t="s">
        <v>708</v>
      </c>
      <c r="B798" s="146">
        <v>42</v>
      </c>
      <c r="C798" s="146">
        <v>20</v>
      </c>
      <c r="D798" s="190">
        <f t="shared" si="12"/>
        <v>210</v>
      </c>
    </row>
    <row r="799" spans="1:4" ht="16.5" customHeight="1">
      <c r="A799" s="152" t="s">
        <v>709</v>
      </c>
      <c r="B799" s="146">
        <v>21</v>
      </c>
      <c r="C799" s="146">
        <v>116</v>
      </c>
      <c r="D799" s="190">
        <f t="shared" si="12"/>
        <v>18.103448275862068</v>
      </c>
    </row>
    <row r="800" spans="1:4" ht="16.5" customHeight="1">
      <c r="A800" s="152" t="s">
        <v>710</v>
      </c>
      <c r="B800" s="146">
        <v>0</v>
      </c>
      <c r="C800" s="146">
        <v>0</v>
      </c>
      <c r="D800" s="190" t="e">
        <f t="shared" si="12"/>
        <v>#DIV/0!</v>
      </c>
    </row>
    <row r="801" spans="1:4" ht="16.5" customHeight="1">
      <c r="A801" s="152" t="s">
        <v>711</v>
      </c>
      <c r="B801" s="146">
        <v>1534</v>
      </c>
      <c r="C801" s="146">
        <v>1731</v>
      </c>
      <c r="D801" s="190">
        <f t="shared" si="12"/>
        <v>88.61929520508377</v>
      </c>
    </row>
    <row r="802" spans="1:4" ht="16.5" customHeight="1">
      <c r="A802" s="152" t="s">
        <v>712</v>
      </c>
      <c r="B802" s="146">
        <v>214</v>
      </c>
      <c r="C802" s="146">
        <v>804</v>
      </c>
      <c r="D802" s="190">
        <f t="shared" si="12"/>
        <v>26.616915422885572</v>
      </c>
    </row>
    <row r="803" spans="1:4" ht="16.5" customHeight="1">
      <c r="A803" s="152" t="s">
        <v>713</v>
      </c>
      <c r="B803" s="146">
        <v>214</v>
      </c>
      <c r="C803" s="146">
        <v>804</v>
      </c>
      <c r="D803" s="190">
        <f t="shared" si="12"/>
        <v>26.616915422885572</v>
      </c>
    </row>
    <row r="804" spans="1:4" ht="16.5" customHeight="1">
      <c r="A804" s="152" t="s">
        <v>714</v>
      </c>
      <c r="B804" s="146">
        <v>947</v>
      </c>
      <c r="C804" s="146">
        <v>220</v>
      </c>
      <c r="D804" s="190">
        <f t="shared" si="12"/>
        <v>430.4545454545455</v>
      </c>
    </row>
    <row r="805" spans="1:4" ht="16.5" customHeight="1">
      <c r="A805" s="152" t="s">
        <v>715</v>
      </c>
      <c r="B805" s="146">
        <v>947</v>
      </c>
      <c r="C805" s="146">
        <v>220</v>
      </c>
      <c r="D805" s="190">
        <f t="shared" si="12"/>
        <v>430.4545454545455</v>
      </c>
    </row>
    <row r="806" spans="1:4" ht="16.5" customHeight="1">
      <c r="A806" s="152" t="s">
        <v>716</v>
      </c>
      <c r="B806" s="146">
        <v>27805</v>
      </c>
      <c r="C806" s="146">
        <v>1332</v>
      </c>
      <c r="D806" s="190">
        <f t="shared" si="12"/>
        <v>2087.462462462462</v>
      </c>
    </row>
    <row r="807" spans="1:4" ht="16.5" customHeight="1">
      <c r="A807" s="152" t="s">
        <v>119</v>
      </c>
      <c r="B807" s="146">
        <v>49</v>
      </c>
      <c r="C807" s="146">
        <v>102</v>
      </c>
      <c r="D807" s="190">
        <f t="shared" si="12"/>
        <v>48.03921568627451</v>
      </c>
    </row>
    <row r="808" spans="1:4" ht="16.5" customHeight="1">
      <c r="A808" s="152" t="s">
        <v>120</v>
      </c>
      <c r="B808" s="146">
        <v>14</v>
      </c>
      <c r="C808" s="146">
        <v>8</v>
      </c>
      <c r="D808" s="190">
        <f t="shared" si="12"/>
        <v>175</v>
      </c>
    </row>
    <row r="809" spans="1:4" ht="16.5" customHeight="1">
      <c r="A809" s="152" t="s">
        <v>121</v>
      </c>
      <c r="B809" s="146">
        <v>0</v>
      </c>
      <c r="C809" s="173"/>
      <c r="D809" s="190" t="e">
        <f t="shared" si="12"/>
        <v>#DIV/0!</v>
      </c>
    </row>
    <row r="810" spans="1:4" ht="16.5" customHeight="1">
      <c r="A810" s="152" t="s">
        <v>717</v>
      </c>
      <c r="B810" s="146">
        <v>0</v>
      </c>
      <c r="C810" s="173"/>
      <c r="D810" s="190" t="e">
        <f t="shared" si="12"/>
        <v>#DIV/0!</v>
      </c>
    </row>
    <row r="811" spans="1:4" ht="16.5" customHeight="1">
      <c r="A811" s="152" t="s">
        <v>718</v>
      </c>
      <c r="B811" s="146">
        <v>0</v>
      </c>
      <c r="C811" s="173"/>
      <c r="D811" s="190" t="e">
        <f t="shared" si="12"/>
        <v>#DIV/0!</v>
      </c>
    </row>
    <row r="812" spans="1:4" ht="16.5" customHeight="1">
      <c r="A812" s="152" t="s">
        <v>719</v>
      </c>
      <c r="B812" s="146">
        <v>0</v>
      </c>
      <c r="C812" s="173"/>
      <c r="D812" s="190" t="e">
        <f t="shared" si="12"/>
        <v>#DIV/0!</v>
      </c>
    </row>
    <row r="813" spans="1:4" ht="16.5" customHeight="1">
      <c r="A813" s="152" t="s">
        <v>720</v>
      </c>
      <c r="B813" s="146">
        <v>0</v>
      </c>
      <c r="C813" s="173"/>
      <c r="D813" s="190" t="e">
        <f t="shared" si="12"/>
        <v>#DIV/0!</v>
      </c>
    </row>
    <row r="814" spans="1:4" ht="16.5" customHeight="1">
      <c r="A814" s="152" t="s">
        <v>721</v>
      </c>
      <c r="B814" s="146">
        <v>0</v>
      </c>
      <c r="C814" s="173"/>
      <c r="D814" s="190" t="e">
        <f t="shared" si="12"/>
        <v>#DIV/0!</v>
      </c>
    </row>
    <row r="815" spans="1:4" ht="16.5" customHeight="1">
      <c r="A815" s="152" t="s">
        <v>722</v>
      </c>
      <c r="B815" s="146">
        <v>0</v>
      </c>
      <c r="C815" s="173"/>
      <c r="D815" s="190" t="e">
        <f t="shared" si="12"/>
        <v>#DIV/0!</v>
      </c>
    </row>
    <row r="816" spans="1:4" ht="16.5" customHeight="1">
      <c r="A816" s="152" t="s">
        <v>723</v>
      </c>
      <c r="B816" s="146">
        <v>0</v>
      </c>
      <c r="C816" s="173"/>
      <c r="D816" s="190" t="e">
        <f t="shared" si="12"/>
        <v>#DIV/0!</v>
      </c>
    </row>
    <row r="817" spans="1:4" ht="16.5" customHeight="1">
      <c r="A817" s="152" t="s">
        <v>160</v>
      </c>
      <c r="B817" s="146">
        <v>0</v>
      </c>
      <c r="C817" s="173"/>
      <c r="D817" s="190" t="e">
        <f t="shared" si="12"/>
        <v>#DIV/0!</v>
      </c>
    </row>
    <row r="818" spans="1:4" ht="16.5" customHeight="1">
      <c r="A818" s="152" t="s">
        <v>724</v>
      </c>
      <c r="B818" s="146">
        <v>448</v>
      </c>
      <c r="C818" s="146">
        <v>1217</v>
      </c>
      <c r="D818" s="190">
        <f t="shared" si="12"/>
        <v>36.81183237469187</v>
      </c>
    </row>
    <row r="819" spans="1:4" ht="16.5" customHeight="1">
      <c r="A819" s="152" t="s">
        <v>128</v>
      </c>
      <c r="B819" s="146">
        <v>10</v>
      </c>
      <c r="C819" s="146">
        <v>5</v>
      </c>
      <c r="D819" s="190">
        <f t="shared" si="12"/>
        <v>200</v>
      </c>
    </row>
    <row r="820" spans="1:4" ht="16.5" customHeight="1">
      <c r="A820" s="152" t="s">
        <v>725</v>
      </c>
      <c r="B820" s="146">
        <v>27284</v>
      </c>
      <c r="C820" s="173"/>
      <c r="D820" s="190" t="e">
        <f t="shared" si="12"/>
        <v>#DIV/0!</v>
      </c>
    </row>
    <row r="821" spans="1:4" ht="16.5" customHeight="1">
      <c r="A821" s="152" t="s">
        <v>726</v>
      </c>
      <c r="B821" s="146">
        <v>12372</v>
      </c>
      <c r="C821" s="146">
        <v>23876</v>
      </c>
      <c r="D821" s="190">
        <f t="shared" si="12"/>
        <v>51.81772491204557</v>
      </c>
    </row>
    <row r="822" spans="1:4" ht="16.5" customHeight="1">
      <c r="A822" s="152" t="s">
        <v>727</v>
      </c>
      <c r="B822" s="146">
        <v>12372</v>
      </c>
      <c r="C822" s="146">
        <v>23876</v>
      </c>
      <c r="D822" s="190">
        <f t="shared" si="12"/>
        <v>51.81772491204557</v>
      </c>
    </row>
    <row r="823" spans="1:4" ht="16.5" customHeight="1">
      <c r="A823" s="152" t="s">
        <v>728</v>
      </c>
      <c r="B823" s="146">
        <v>632458</v>
      </c>
      <c r="C823" s="146">
        <v>358110</v>
      </c>
      <c r="D823" s="190">
        <f t="shared" si="12"/>
        <v>176.60998017368965</v>
      </c>
    </row>
    <row r="824" spans="1:4" ht="16.5" customHeight="1">
      <c r="A824" s="152" t="s">
        <v>729</v>
      </c>
      <c r="B824" s="146">
        <v>71475</v>
      </c>
      <c r="C824" s="146">
        <v>70708</v>
      </c>
      <c r="D824" s="190">
        <f t="shared" si="12"/>
        <v>101.08474288623634</v>
      </c>
    </row>
    <row r="825" spans="1:4" ht="16.5" customHeight="1">
      <c r="A825" s="152" t="s">
        <v>119</v>
      </c>
      <c r="B825" s="146">
        <v>18717</v>
      </c>
      <c r="C825" s="146">
        <v>17679</v>
      </c>
      <c r="D825" s="190">
        <f t="shared" si="12"/>
        <v>105.8713728152045</v>
      </c>
    </row>
    <row r="826" spans="1:4" ht="16.5" customHeight="1">
      <c r="A826" s="152" t="s">
        <v>120</v>
      </c>
      <c r="B826" s="146">
        <v>7303</v>
      </c>
      <c r="C826" s="146">
        <v>4917</v>
      </c>
      <c r="D826" s="190">
        <f t="shared" si="12"/>
        <v>148.52552369330894</v>
      </c>
    </row>
    <row r="827" spans="1:4" ht="16.5" customHeight="1">
      <c r="A827" s="152" t="s">
        <v>121</v>
      </c>
      <c r="B827" s="146">
        <v>31</v>
      </c>
      <c r="C827" s="146">
        <v>203</v>
      </c>
      <c r="D827" s="190">
        <f t="shared" si="12"/>
        <v>15.270935960591133</v>
      </c>
    </row>
    <row r="828" spans="1:4" ht="16.5" customHeight="1">
      <c r="A828" s="152" t="s">
        <v>730</v>
      </c>
      <c r="B828" s="146">
        <v>22846</v>
      </c>
      <c r="C828" s="146">
        <v>20418</v>
      </c>
      <c r="D828" s="190">
        <f t="shared" si="12"/>
        <v>111.89146831227347</v>
      </c>
    </row>
    <row r="829" spans="1:4" ht="16.5" customHeight="1">
      <c r="A829" s="152" t="s">
        <v>731</v>
      </c>
      <c r="B829" s="146">
        <v>638</v>
      </c>
      <c r="C829" s="146">
        <v>124</v>
      </c>
      <c r="D829" s="190">
        <f t="shared" si="12"/>
        <v>514.516129032258</v>
      </c>
    </row>
    <row r="830" spans="1:4" ht="16.5" customHeight="1">
      <c r="A830" s="152" t="s">
        <v>732</v>
      </c>
      <c r="B830" s="146">
        <v>1632</v>
      </c>
      <c r="C830" s="146">
        <v>1775</v>
      </c>
      <c r="D830" s="190">
        <f t="shared" si="12"/>
        <v>91.94366197183098</v>
      </c>
    </row>
    <row r="831" spans="1:4" ht="16.5" customHeight="1">
      <c r="A831" s="152" t="s">
        <v>733</v>
      </c>
      <c r="B831" s="146">
        <v>3157</v>
      </c>
      <c r="C831" s="146">
        <v>4127</v>
      </c>
      <c r="D831" s="190">
        <f t="shared" si="12"/>
        <v>76.49624424521444</v>
      </c>
    </row>
    <row r="832" spans="1:4" ht="16.5" customHeight="1">
      <c r="A832" s="152" t="s">
        <v>734</v>
      </c>
      <c r="B832" s="146">
        <v>1120</v>
      </c>
      <c r="C832" s="146">
        <v>1024</v>
      </c>
      <c r="D832" s="190">
        <f t="shared" si="12"/>
        <v>109.375</v>
      </c>
    </row>
    <row r="833" spans="1:4" ht="16.5" customHeight="1">
      <c r="A833" s="152" t="s">
        <v>735</v>
      </c>
      <c r="B833" s="146">
        <v>0</v>
      </c>
      <c r="C833" s="146">
        <v>0</v>
      </c>
      <c r="D833" s="190" t="e">
        <f t="shared" si="12"/>
        <v>#DIV/0!</v>
      </c>
    </row>
    <row r="834" spans="1:4" ht="16.5" customHeight="1">
      <c r="A834" s="152" t="s">
        <v>736</v>
      </c>
      <c r="B834" s="146">
        <v>16031</v>
      </c>
      <c r="C834" s="146">
        <v>20441</v>
      </c>
      <c r="D834" s="190">
        <f t="shared" si="12"/>
        <v>78.42571302773837</v>
      </c>
    </row>
    <row r="835" spans="1:4" ht="16.5" customHeight="1">
      <c r="A835" s="152" t="s">
        <v>737</v>
      </c>
      <c r="B835" s="146">
        <v>2638</v>
      </c>
      <c r="C835" s="146">
        <v>14313</v>
      </c>
      <c r="D835" s="190">
        <f t="shared" si="12"/>
        <v>18.430797177391185</v>
      </c>
    </row>
    <row r="836" spans="1:4" ht="16.5" customHeight="1">
      <c r="A836" s="152" t="s">
        <v>738</v>
      </c>
      <c r="B836" s="146">
        <v>2638</v>
      </c>
      <c r="C836" s="146">
        <v>14313</v>
      </c>
      <c r="D836" s="190">
        <f t="shared" si="12"/>
        <v>18.430797177391185</v>
      </c>
    </row>
    <row r="837" spans="1:4" ht="16.5" customHeight="1">
      <c r="A837" s="152" t="s">
        <v>739</v>
      </c>
      <c r="B837" s="146">
        <v>76099</v>
      </c>
      <c r="C837" s="146">
        <v>121247</v>
      </c>
      <c r="D837" s="190">
        <f t="shared" si="12"/>
        <v>62.76361476984997</v>
      </c>
    </row>
    <row r="838" spans="1:4" ht="16.5" customHeight="1">
      <c r="A838" s="152" t="s">
        <v>740</v>
      </c>
      <c r="B838" s="146">
        <v>30131</v>
      </c>
      <c r="C838" s="146">
        <v>29471</v>
      </c>
      <c r="D838" s="190">
        <f aca="true" t="shared" si="13" ref="D838:D901">B838/C838*100</f>
        <v>102.23948966780902</v>
      </c>
    </row>
    <row r="839" spans="1:4" ht="16.5" customHeight="1">
      <c r="A839" s="152" t="s">
        <v>741</v>
      </c>
      <c r="B839" s="146">
        <v>45968</v>
      </c>
      <c r="C839" s="146">
        <v>91776</v>
      </c>
      <c r="D839" s="190">
        <f t="shared" si="13"/>
        <v>50.08716875871687</v>
      </c>
    </row>
    <row r="840" spans="1:4" ht="16.5" customHeight="1">
      <c r="A840" s="152" t="s">
        <v>742</v>
      </c>
      <c r="B840" s="146">
        <v>47970</v>
      </c>
      <c r="C840" s="146">
        <v>43450</v>
      </c>
      <c r="D840" s="190">
        <f t="shared" si="13"/>
        <v>110.40276179516685</v>
      </c>
    </row>
    <row r="841" spans="1:4" ht="16.5" customHeight="1">
      <c r="A841" s="152" t="s">
        <v>743</v>
      </c>
      <c r="B841" s="146">
        <v>47970</v>
      </c>
      <c r="C841" s="146">
        <v>43450</v>
      </c>
      <c r="D841" s="190">
        <f t="shared" si="13"/>
        <v>110.40276179516685</v>
      </c>
    </row>
    <row r="842" spans="1:4" ht="16.5" customHeight="1">
      <c r="A842" s="152" t="s">
        <v>744</v>
      </c>
      <c r="B842" s="146">
        <v>3012</v>
      </c>
      <c r="C842" s="146">
        <v>1744</v>
      </c>
      <c r="D842" s="190">
        <f t="shared" si="13"/>
        <v>172.70642201834863</v>
      </c>
    </row>
    <row r="843" spans="1:4" ht="16.5" customHeight="1">
      <c r="A843" s="152" t="s">
        <v>745</v>
      </c>
      <c r="B843" s="146">
        <v>3012</v>
      </c>
      <c r="C843" s="146">
        <v>1744</v>
      </c>
      <c r="D843" s="190">
        <f t="shared" si="13"/>
        <v>172.70642201834863</v>
      </c>
    </row>
    <row r="844" spans="1:4" ht="16.5" customHeight="1">
      <c r="A844" s="152" t="s">
        <v>746</v>
      </c>
      <c r="B844" s="146">
        <v>431264</v>
      </c>
      <c r="C844" s="146">
        <v>106648</v>
      </c>
      <c r="D844" s="190">
        <f t="shared" si="13"/>
        <v>404.380766634161</v>
      </c>
    </row>
    <row r="845" spans="1:4" ht="16.5" customHeight="1">
      <c r="A845" s="152" t="s">
        <v>747</v>
      </c>
      <c r="B845" s="146">
        <v>431264</v>
      </c>
      <c r="C845" s="146">
        <v>106648</v>
      </c>
      <c r="D845" s="190">
        <f t="shared" si="13"/>
        <v>404.380766634161</v>
      </c>
    </row>
    <row r="846" spans="1:4" ht="16.5" customHeight="1">
      <c r="A846" s="152" t="s">
        <v>748</v>
      </c>
      <c r="B846" s="146">
        <v>821958</v>
      </c>
      <c r="C846" s="146">
        <v>882777</v>
      </c>
      <c r="D846" s="190">
        <f t="shared" si="13"/>
        <v>93.11049109797831</v>
      </c>
    </row>
    <row r="847" spans="1:4" ht="16.5" customHeight="1">
      <c r="A847" s="152" t="s">
        <v>749</v>
      </c>
      <c r="B847" s="146">
        <v>263476</v>
      </c>
      <c r="C847" s="146">
        <v>226057</v>
      </c>
      <c r="D847" s="190">
        <f t="shared" si="13"/>
        <v>116.55290479834733</v>
      </c>
    </row>
    <row r="848" spans="1:4" ht="16.5" customHeight="1">
      <c r="A848" s="152" t="s">
        <v>119</v>
      </c>
      <c r="B848" s="146">
        <v>48955</v>
      </c>
      <c r="C848" s="146">
        <v>31490</v>
      </c>
      <c r="D848" s="190">
        <f t="shared" si="13"/>
        <v>155.46205144490315</v>
      </c>
    </row>
    <row r="849" spans="1:4" ht="16.5" customHeight="1">
      <c r="A849" s="152" t="s">
        <v>120</v>
      </c>
      <c r="B849" s="146">
        <v>3537</v>
      </c>
      <c r="C849" s="146">
        <v>3883</v>
      </c>
      <c r="D849" s="190">
        <f t="shared" si="13"/>
        <v>91.08936389389648</v>
      </c>
    </row>
    <row r="850" spans="1:4" ht="16.5" customHeight="1">
      <c r="A850" s="152" t="s">
        <v>121</v>
      </c>
      <c r="B850" s="146">
        <v>22</v>
      </c>
      <c r="C850" s="146">
        <v>13</v>
      </c>
      <c r="D850" s="190">
        <f t="shared" si="13"/>
        <v>169.23076923076923</v>
      </c>
    </row>
    <row r="851" spans="1:4" ht="16.5" customHeight="1">
      <c r="A851" s="152" t="s">
        <v>128</v>
      </c>
      <c r="B851" s="146">
        <v>10555</v>
      </c>
      <c r="C851" s="146">
        <v>6007</v>
      </c>
      <c r="D851" s="190">
        <f t="shared" si="13"/>
        <v>175.71166971866157</v>
      </c>
    </row>
    <row r="852" spans="1:4" ht="16.5" customHeight="1">
      <c r="A852" s="152" t="s">
        <v>750</v>
      </c>
      <c r="B852" s="146">
        <v>1044</v>
      </c>
      <c r="C852" s="146">
        <v>0</v>
      </c>
      <c r="D852" s="190" t="e">
        <f t="shared" si="13"/>
        <v>#DIV/0!</v>
      </c>
    </row>
    <row r="853" spans="1:4" ht="16.5" customHeight="1">
      <c r="A853" s="152" t="s">
        <v>751</v>
      </c>
      <c r="B853" s="146">
        <v>2479</v>
      </c>
      <c r="C853" s="146">
        <v>2631</v>
      </c>
      <c r="D853" s="190">
        <f t="shared" si="13"/>
        <v>94.22272900038008</v>
      </c>
    </row>
    <row r="854" spans="1:4" ht="16.5" customHeight="1">
      <c r="A854" s="152" t="s">
        <v>752</v>
      </c>
      <c r="B854" s="146">
        <v>5989</v>
      </c>
      <c r="C854" s="146">
        <v>6308</v>
      </c>
      <c r="D854" s="190">
        <f t="shared" si="13"/>
        <v>94.94292961318959</v>
      </c>
    </row>
    <row r="855" spans="1:4" ht="16.5" customHeight="1">
      <c r="A855" s="152" t="s">
        <v>753</v>
      </c>
      <c r="B855" s="146">
        <v>556</v>
      </c>
      <c r="C855" s="146">
        <v>677</v>
      </c>
      <c r="D855" s="190">
        <f t="shared" si="13"/>
        <v>82.12703101920236</v>
      </c>
    </row>
    <row r="856" spans="1:4" ht="16.5" customHeight="1">
      <c r="A856" s="152" t="s">
        <v>754</v>
      </c>
      <c r="B856" s="146">
        <v>129</v>
      </c>
      <c r="C856" s="146">
        <v>363</v>
      </c>
      <c r="D856" s="190">
        <f t="shared" si="13"/>
        <v>35.53719008264463</v>
      </c>
    </row>
    <row r="857" spans="1:4" ht="16.5" customHeight="1">
      <c r="A857" s="152" t="s">
        <v>755</v>
      </c>
      <c r="B857" s="146">
        <v>234</v>
      </c>
      <c r="C857" s="146">
        <v>105</v>
      </c>
      <c r="D857" s="190">
        <f t="shared" si="13"/>
        <v>222.85714285714286</v>
      </c>
    </row>
    <row r="858" spans="1:4" ht="16.5" customHeight="1">
      <c r="A858" s="152" t="s">
        <v>756</v>
      </c>
      <c r="B858" s="146">
        <v>35</v>
      </c>
      <c r="C858" s="146">
        <v>124</v>
      </c>
      <c r="D858" s="190">
        <f t="shared" si="13"/>
        <v>28.225806451612907</v>
      </c>
    </row>
    <row r="859" spans="1:4" ht="16.5" customHeight="1">
      <c r="A859" s="152" t="s">
        <v>757</v>
      </c>
      <c r="B859" s="146">
        <v>18</v>
      </c>
      <c r="C859" s="146">
        <v>10</v>
      </c>
      <c r="D859" s="190">
        <f t="shared" si="13"/>
        <v>180</v>
      </c>
    </row>
    <row r="860" spans="1:4" ht="16.5" customHeight="1">
      <c r="A860" s="152" t="s">
        <v>758</v>
      </c>
      <c r="B860" s="146">
        <v>828</v>
      </c>
      <c r="C860" s="146">
        <v>991</v>
      </c>
      <c r="D860" s="190">
        <f t="shared" si="13"/>
        <v>83.55196770938446</v>
      </c>
    </row>
    <row r="861" spans="1:4" ht="16.5" customHeight="1">
      <c r="A861" s="152" t="s">
        <v>759</v>
      </c>
      <c r="B861" s="146">
        <v>1970</v>
      </c>
      <c r="C861" s="146">
        <v>1083</v>
      </c>
      <c r="D861" s="190">
        <f t="shared" si="13"/>
        <v>181.90212373037858</v>
      </c>
    </row>
    <row r="862" spans="1:4" ht="16.5" customHeight="1">
      <c r="A862" s="152" t="s">
        <v>760</v>
      </c>
      <c r="B862" s="146">
        <v>2885</v>
      </c>
      <c r="C862" s="146">
        <v>1234</v>
      </c>
      <c r="D862" s="190">
        <f t="shared" si="13"/>
        <v>233.79254457050243</v>
      </c>
    </row>
    <row r="863" spans="1:4" ht="16.5" customHeight="1">
      <c r="A863" s="152" t="s">
        <v>761</v>
      </c>
      <c r="B863" s="146">
        <v>60646</v>
      </c>
      <c r="C863" s="146">
        <v>48778</v>
      </c>
      <c r="D863" s="190">
        <f t="shared" si="13"/>
        <v>124.33064086268399</v>
      </c>
    </row>
    <row r="864" spans="1:4" ht="16.5" customHeight="1">
      <c r="A864" s="152" t="s">
        <v>762</v>
      </c>
      <c r="B864" s="146">
        <v>2585</v>
      </c>
      <c r="C864" s="146">
        <v>2094</v>
      </c>
      <c r="D864" s="190">
        <f t="shared" si="13"/>
        <v>123.44794651384909</v>
      </c>
    </row>
    <row r="865" spans="1:4" ht="16.5" customHeight="1">
      <c r="A865" s="152" t="s">
        <v>763</v>
      </c>
      <c r="B865" s="146">
        <v>3235</v>
      </c>
      <c r="C865" s="146">
        <v>1388</v>
      </c>
      <c r="D865" s="190">
        <f t="shared" si="13"/>
        <v>233.0691642651297</v>
      </c>
    </row>
    <row r="866" spans="1:4" ht="16.5" customHeight="1">
      <c r="A866" s="152" t="s">
        <v>764</v>
      </c>
      <c r="B866" s="146">
        <v>12511</v>
      </c>
      <c r="C866" s="146">
        <v>10793</v>
      </c>
      <c r="D866" s="190">
        <f t="shared" si="13"/>
        <v>115.91772445103308</v>
      </c>
    </row>
    <row r="867" spans="1:4" ht="16.5" customHeight="1">
      <c r="A867" s="152" t="s">
        <v>765</v>
      </c>
      <c r="B867" s="146">
        <v>1695</v>
      </c>
      <c r="C867" s="146">
        <v>1931</v>
      </c>
      <c r="D867" s="190">
        <f t="shared" si="13"/>
        <v>87.7783531848783</v>
      </c>
    </row>
    <row r="868" spans="1:4" ht="16.5" customHeight="1">
      <c r="A868" s="152" t="s">
        <v>766</v>
      </c>
      <c r="B868" s="146">
        <v>3544</v>
      </c>
      <c r="C868" s="146">
        <v>272</v>
      </c>
      <c r="D868" s="190">
        <f t="shared" si="13"/>
        <v>1302.9411764705883</v>
      </c>
    </row>
    <row r="869" spans="1:4" ht="16.5" customHeight="1">
      <c r="A869" s="152" t="s">
        <v>767</v>
      </c>
      <c r="B869" s="146">
        <v>190</v>
      </c>
      <c r="C869" s="146">
        <v>162</v>
      </c>
      <c r="D869" s="190">
        <f t="shared" si="13"/>
        <v>117.28395061728396</v>
      </c>
    </row>
    <row r="870" spans="1:4" ht="16.5" customHeight="1">
      <c r="A870" s="152" t="s">
        <v>768</v>
      </c>
      <c r="B870" s="146">
        <v>76</v>
      </c>
      <c r="C870" s="146">
        <v>82</v>
      </c>
      <c r="D870" s="190">
        <f t="shared" si="13"/>
        <v>92.6829268292683</v>
      </c>
    </row>
    <row r="871" spans="1:4" ht="16.5" customHeight="1">
      <c r="A871" s="152" t="s">
        <v>769</v>
      </c>
      <c r="B871" s="146">
        <v>31980</v>
      </c>
      <c r="C871" s="146">
        <v>33647</v>
      </c>
      <c r="D871" s="190">
        <f t="shared" si="13"/>
        <v>95.0456207091271</v>
      </c>
    </row>
    <row r="872" spans="1:4" ht="16.5" customHeight="1">
      <c r="A872" s="152" t="s">
        <v>770</v>
      </c>
      <c r="B872" s="146">
        <v>67778</v>
      </c>
      <c r="C872" s="146">
        <v>71991</v>
      </c>
      <c r="D872" s="190">
        <f t="shared" si="13"/>
        <v>94.14787959606062</v>
      </c>
    </row>
    <row r="873" spans="1:4" ht="16.5" customHeight="1">
      <c r="A873" s="152" t="s">
        <v>771</v>
      </c>
      <c r="B873" s="146">
        <v>72893</v>
      </c>
      <c r="C873" s="146">
        <v>99113</v>
      </c>
      <c r="D873" s="190">
        <f t="shared" si="13"/>
        <v>73.54534722992948</v>
      </c>
    </row>
    <row r="874" spans="1:4" ht="16.5" customHeight="1">
      <c r="A874" s="152" t="s">
        <v>119</v>
      </c>
      <c r="B874" s="146">
        <v>19607</v>
      </c>
      <c r="C874" s="146">
        <v>19240</v>
      </c>
      <c r="D874" s="190">
        <f t="shared" si="13"/>
        <v>101.9074844074844</v>
      </c>
    </row>
    <row r="875" spans="1:4" ht="16.5" customHeight="1">
      <c r="A875" s="152" t="s">
        <v>120</v>
      </c>
      <c r="B875" s="146">
        <v>1576</v>
      </c>
      <c r="C875" s="146">
        <v>4597</v>
      </c>
      <c r="D875" s="190">
        <f t="shared" si="13"/>
        <v>34.283228192299326</v>
      </c>
    </row>
    <row r="876" spans="1:4" ht="16.5" customHeight="1">
      <c r="A876" s="152" t="s">
        <v>121</v>
      </c>
      <c r="B876" s="146">
        <v>0</v>
      </c>
      <c r="C876" s="146">
        <v>0</v>
      </c>
      <c r="D876" s="190" t="e">
        <f t="shared" si="13"/>
        <v>#DIV/0!</v>
      </c>
    </row>
    <row r="877" spans="1:4" ht="16.5" customHeight="1">
      <c r="A877" s="152" t="s">
        <v>772</v>
      </c>
      <c r="B877" s="146">
        <v>5199</v>
      </c>
      <c r="C877" s="146">
        <v>11547</v>
      </c>
      <c r="D877" s="190">
        <f t="shared" si="13"/>
        <v>45.02468173551572</v>
      </c>
    </row>
    <row r="878" spans="1:4" ht="16.5" customHeight="1">
      <c r="A878" s="152" t="s">
        <v>773</v>
      </c>
      <c r="B878" s="146">
        <v>5151</v>
      </c>
      <c r="C878" s="146">
        <v>4400</v>
      </c>
      <c r="D878" s="190">
        <f t="shared" si="13"/>
        <v>117.06818181818181</v>
      </c>
    </row>
    <row r="879" spans="1:4" ht="16.5" customHeight="1">
      <c r="A879" s="152" t="s">
        <v>774</v>
      </c>
      <c r="B879" s="146">
        <v>121</v>
      </c>
      <c r="C879" s="146">
        <v>57</v>
      </c>
      <c r="D879" s="190">
        <f t="shared" si="13"/>
        <v>212.28070175438597</v>
      </c>
    </row>
    <row r="880" spans="1:4" ht="16.5" customHeight="1">
      <c r="A880" s="152" t="s">
        <v>775</v>
      </c>
      <c r="B880" s="146">
        <v>3286</v>
      </c>
      <c r="C880" s="146">
        <v>9500</v>
      </c>
      <c r="D880" s="190">
        <f t="shared" si="13"/>
        <v>34.589473684210525</v>
      </c>
    </row>
    <row r="881" spans="1:4" ht="16.5" customHeight="1">
      <c r="A881" s="152" t="s">
        <v>776</v>
      </c>
      <c r="B881" s="146">
        <v>14479</v>
      </c>
      <c r="C881" s="146">
        <v>14188</v>
      </c>
      <c r="D881" s="190">
        <f t="shared" si="13"/>
        <v>102.0510290386242</v>
      </c>
    </row>
    <row r="882" spans="1:4" ht="16.5" customHeight="1">
      <c r="A882" s="152" t="s">
        <v>777</v>
      </c>
      <c r="B882" s="146">
        <v>358</v>
      </c>
      <c r="C882" s="146">
        <v>1173</v>
      </c>
      <c r="D882" s="190">
        <f t="shared" si="13"/>
        <v>30.52003410059676</v>
      </c>
    </row>
    <row r="883" spans="1:4" ht="16.5" customHeight="1">
      <c r="A883" s="152" t="s">
        <v>778</v>
      </c>
      <c r="B883" s="146">
        <v>304</v>
      </c>
      <c r="C883" s="146">
        <v>848</v>
      </c>
      <c r="D883" s="190">
        <f t="shared" si="13"/>
        <v>35.84905660377358</v>
      </c>
    </row>
    <row r="884" spans="1:4" ht="16.5" customHeight="1">
      <c r="A884" s="152" t="s">
        <v>779</v>
      </c>
      <c r="B884" s="146">
        <v>594</v>
      </c>
      <c r="C884" s="146">
        <v>1250</v>
      </c>
      <c r="D884" s="190">
        <f t="shared" si="13"/>
        <v>47.52</v>
      </c>
    </row>
    <row r="885" spans="1:4" ht="16.5" customHeight="1">
      <c r="A885" s="152" t="s">
        <v>780</v>
      </c>
      <c r="B885" s="146">
        <v>610</v>
      </c>
      <c r="C885" s="146">
        <v>962</v>
      </c>
      <c r="D885" s="190">
        <f t="shared" si="13"/>
        <v>63.409563409563404</v>
      </c>
    </row>
    <row r="886" spans="1:4" ht="16.5" customHeight="1">
      <c r="A886" s="152" t="s">
        <v>781</v>
      </c>
      <c r="B886" s="146">
        <v>0</v>
      </c>
      <c r="C886" s="146">
        <v>0</v>
      </c>
      <c r="D886" s="190" t="e">
        <f t="shared" si="13"/>
        <v>#DIV/0!</v>
      </c>
    </row>
    <row r="887" spans="1:4" ht="16.5" customHeight="1">
      <c r="A887" s="152" t="s">
        <v>782</v>
      </c>
      <c r="B887" s="146">
        <v>0</v>
      </c>
      <c r="C887" s="146">
        <v>0</v>
      </c>
      <c r="D887" s="190" t="e">
        <f t="shared" si="13"/>
        <v>#DIV/0!</v>
      </c>
    </row>
    <row r="888" spans="1:4" ht="16.5" customHeight="1">
      <c r="A888" s="152" t="s">
        <v>783</v>
      </c>
      <c r="B888" s="146">
        <v>1317</v>
      </c>
      <c r="C888" s="146">
        <v>502</v>
      </c>
      <c r="D888" s="190">
        <f t="shared" si="13"/>
        <v>262.35059760956176</v>
      </c>
    </row>
    <row r="889" spans="1:4" ht="16.5" customHeight="1">
      <c r="A889" s="152" t="s">
        <v>784</v>
      </c>
      <c r="B889" s="146">
        <v>0</v>
      </c>
      <c r="C889" s="146">
        <v>0</v>
      </c>
      <c r="D889" s="190" t="e">
        <f t="shared" si="13"/>
        <v>#DIV/0!</v>
      </c>
    </row>
    <row r="890" spans="1:4" ht="16.5" customHeight="1">
      <c r="A890" s="152" t="s">
        <v>785</v>
      </c>
      <c r="B890" s="146">
        <v>104</v>
      </c>
      <c r="C890" s="146">
        <v>40</v>
      </c>
      <c r="D890" s="190">
        <f t="shared" si="13"/>
        <v>260</v>
      </c>
    </row>
    <row r="891" spans="1:4" ht="16.5" customHeight="1">
      <c r="A891" s="152" t="s">
        <v>786</v>
      </c>
      <c r="B891" s="146">
        <v>38</v>
      </c>
      <c r="C891" s="146">
        <v>0</v>
      </c>
      <c r="D891" s="190" t="e">
        <f t="shared" si="13"/>
        <v>#DIV/0!</v>
      </c>
    </row>
    <row r="892" spans="1:4" ht="16.5" customHeight="1">
      <c r="A892" s="152" t="s">
        <v>787</v>
      </c>
      <c r="B892" s="146">
        <v>0</v>
      </c>
      <c r="C892" s="146">
        <v>0</v>
      </c>
      <c r="D892" s="190" t="e">
        <f t="shared" si="13"/>
        <v>#DIV/0!</v>
      </c>
    </row>
    <row r="893" spans="1:4" ht="16.5" customHeight="1">
      <c r="A893" s="152" t="s">
        <v>788</v>
      </c>
      <c r="B893" s="146">
        <v>957</v>
      </c>
      <c r="C893" s="146">
        <v>1385</v>
      </c>
      <c r="D893" s="190">
        <f t="shared" si="13"/>
        <v>69.09747292418773</v>
      </c>
    </row>
    <row r="894" spans="1:4" ht="16.5" customHeight="1">
      <c r="A894" s="152" t="s">
        <v>789</v>
      </c>
      <c r="B894" s="146">
        <v>793</v>
      </c>
      <c r="C894" s="146">
        <v>285</v>
      </c>
      <c r="D894" s="190">
        <f t="shared" si="13"/>
        <v>278.2456140350877</v>
      </c>
    </row>
    <row r="895" spans="1:4" ht="16.5" customHeight="1">
      <c r="A895" s="152" t="s">
        <v>790</v>
      </c>
      <c r="B895" s="146">
        <v>1</v>
      </c>
      <c r="C895" s="146">
        <v>0</v>
      </c>
      <c r="D895" s="190" t="e">
        <f t="shared" si="13"/>
        <v>#DIV/0!</v>
      </c>
    </row>
    <row r="896" spans="1:4" ht="16.5" customHeight="1">
      <c r="A896" s="152" t="s">
        <v>756</v>
      </c>
      <c r="B896" s="146">
        <v>0</v>
      </c>
      <c r="C896" s="146">
        <v>0</v>
      </c>
      <c r="D896" s="190" t="e">
        <f t="shared" si="13"/>
        <v>#DIV/0!</v>
      </c>
    </row>
    <row r="897" spans="1:4" ht="16.5" customHeight="1">
      <c r="A897" s="152" t="s">
        <v>791</v>
      </c>
      <c r="B897" s="146">
        <v>18398</v>
      </c>
      <c r="C897" s="146">
        <v>29139</v>
      </c>
      <c r="D897" s="190">
        <f t="shared" si="13"/>
        <v>63.1387487559628</v>
      </c>
    </row>
    <row r="898" spans="1:4" ht="16.5" customHeight="1">
      <c r="A898" s="152" t="s">
        <v>792</v>
      </c>
      <c r="B898" s="146">
        <v>93500</v>
      </c>
      <c r="C898" s="146">
        <v>118304</v>
      </c>
      <c r="D898" s="190">
        <f t="shared" si="13"/>
        <v>79.0336759534758</v>
      </c>
    </row>
    <row r="899" spans="1:4" ht="16.5" customHeight="1">
      <c r="A899" s="152" t="s">
        <v>119</v>
      </c>
      <c r="B899" s="146">
        <v>13180</v>
      </c>
      <c r="C899" s="146">
        <v>9368</v>
      </c>
      <c r="D899" s="190">
        <f t="shared" si="13"/>
        <v>140.69171648163962</v>
      </c>
    </row>
    <row r="900" spans="1:4" ht="16.5" customHeight="1">
      <c r="A900" s="152" t="s">
        <v>120</v>
      </c>
      <c r="B900" s="146">
        <v>661</v>
      </c>
      <c r="C900" s="146">
        <v>1231</v>
      </c>
      <c r="D900" s="190">
        <f t="shared" si="13"/>
        <v>53.696181965881394</v>
      </c>
    </row>
    <row r="901" spans="1:4" ht="16.5" customHeight="1">
      <c r="A901" s="152" t="s">
        <v>121</v>
      </c>
      <c r="B901" s="146">
        <v>23</v>
      </c>
      <c r="C901" s="146">
        <v>0</v>
      </c>
      <c r="D901" s="190" t="e">
        <f t="shared" si="13"/>
        <v>#DIV/0!</v>
      </c>
    </row>
    <row r="902" spans="1:4" ht="16.5" customHeight="1">
      <c r="A902" s="152" t="s">
        <v>793</v>
      </c>
      <c r="B902" s="146">
        <v>347</v>
      </c>
      <c r="C902" s="146">
        <v>257</v>
      </c>
      <c r="D902" s="190">
        <f aca="true" t="shared" si="14" ref="D902:D965">B902/C902*100</f>
        <v>135.0194552529183</v>
      </c>
    </row>
    <row r="903" spans="1:4" ht="16.5" customHeight="1">
      <c r="A903" s="152" t="s">
        <v>794</v>
      </c>
      <c r="B903" s="146">
        <v>19913</v>
      </c>
      <c r="C903" s="146">
        <v>47460</v>
      </c>
      <c r="D903" s="190">
        <f t="shared" si="14"/>
        <v>41.957437842393595</v>
      </c>
    </row>
    <row r="904" spans="1:4" ht="16.5" customHeight="1">
      <c r="A904" s="152" t="s">
        <v>795</v>
      </c>
      <c r="B904" s="146">
        <v>9914</v>
      </c>
      <c r="C904" s="146">
        <v>8867</v>
      </c>
      <c r="D904" s="190">
        <f t="shared" si="14"/>
        <v>111.80782677342958</v>
      </c>
    </row>
    <row r="905" spans="1:4" ht="16.5" customHeight="1">
      <c r="A905" s="152" t="s">
        <v>796</v>
      </c>
      <c r="B905" s="146">
        <v>0</v>
      </c>
      <c r="C905" s="146">
        <v>0</v>
      </c>
      <c r="D905" s="190" t="e">
        <f t="shared" si="14"/>
        <v>#DIV/0!</v>
      </c>
    </row>
    <row r="906" spans="1:4" ht="16.5" customHeight="1">
      <c r="A906" s="152" t="s">
        <v>797</v>
      </c>
      <c r="B906" s="146">
        <v>59</v>
      </c>
      <c r="C906" s="146">
        <v>2173</v>
      </c>
      <c r="D906" s="190">
        <f t="shared" si="14"/>
        <v>2.7151403589507592</v>
      </c>
    </row>
    <row r="907" spans="1:4" ht="16.5" customHeight="1">
      <c r="A907" s="152" t="s">
        <v>798</v>
      </c>
      <c r="B907" s="146">
        <v>50</v>
      </c>
      <c r="C907" s="146">
        <v>51</v>
      </c>
      <c r="D907" s="190">
        <f t="shared" si="14"/>
        <v>98.0392156862745</v>
      </c>
    </row>
    <row r="908" spans="1:4" ht="16.5" customHeight="1">
      <c r="A908" s="152" t="s">
        <v>799</v>
      </c>
      <c r="B908" s="146">
        <v>3948</v>
      </c>
      <c r="C908" s="146">
        <v>2022</v>
      </c>
      <c r="D908" s="190">
        <f t="shared" si="14"/>
        <v>195.25222551928783</v>
      </c>
    </row>
    <row r="909" spans="1:4" ht="16.5" customHeight="1">
      <c r="A909" s="152" t="s">
        <v>800</v>
      </c>
      <c r="B909" s="146">
        <v>1376</v>
      </c>
      <c r="C909" s="146">
        <v>1626</v>
      </c>
      <c r="D909" s="190">
        <f t="shared" si="14"/>
        <v>84.62484624846248</v>
      </c>
    </row>
    <row r="910" spans="1:4" ht="16.5" customHeight="1">
      <c r="A910" s="152" t="s">
        <v>801</v>
      </c>
      <c r="B910" s="146">
        <v>200</v>
      </c>
      <c r="C910" s="146">
        <v>26</v>
      </c>
      <c r="D910" s="190">
        <f t="shared" si="14"/>
        <v>769.2307692307693</v>
      </c>
    </row>
    <row r="911" spans="1:4" ht="16.5" customHeight="1">
      <c r="A911" s="152" t="s">
        <v>802</v>
      </c>
      <c r="B911" s="146">
        <v>554</v>
      </c>
      <c r="C911" s="146">
        <v>975</v>
      </c>
      <c r="D911" s="190">
        <f t="shared" si="14"/>
        <v>56.820512820512825</v>
      </c>
    </row>
    <row r="912" spans="1:4" ht="16.5" customHeight="1">
      <c r="A912" s="152" t="s">
        <v>803</v>
      </c>
      <c r="B912" s="146">
        <v>2061</v>
      </c>
      <c r="C912" s="146">
        <v>1549</v>
      </c>
      <c r="D912" s="190">
        <f t="shared" si="14"/>
        <v>133.0535829567463</v>
      </c>
    </row>
    <row r="913" spans="1:4" ht="16.5" customHeight="1">
      <c r="A913" s="152" t="s">
        <v>804</v>
      </c>
      <c r="B913" s="146">
        <v>675</v>
      </c>
      <c r="C913" s="146">
        <v>323</v>
      </c>
      <c r="D913" s="190">
        <f t="shared" si="14"/>
        <v>208.97832817337462</v>
      </c>
    </row>
    <row r="914" spans="1:4" ht="16.5" customHeight="1">
      <c r="A914" s="152" t="s">
        <v>805</v>
      </c>
      <c r="B914" s="146">
        <v>7434</v>
      </c>
      <c r="C914" s="146">
        <v>14818</v>
      </c>
      <c r="D914" s="190">
        <f t="shared" si="14"/>
        <v>50.168713726548795</v>
      </c>
    </row>
    <row r="915" spans="1:4" ht="16.5" customHeight="1">
      <c r="A915" s="152" t="s">
        <v>806</v>
      </c>
      <c r="B915" s="146">
        <v>63</v>
      </c>
      <c r="C915" s="146">
        <v>0</v>
      </c>
      <c r="D915" s="190" t="e">
        <f t="shared" si="14"/>
        <v>#DIV/0!</v>
      </c>
    </row>
    <row r="916" spans="1:4" ht="16.5" customHeight="1">
      <c r="A916" s="152" t="s">
        <v>807</v>
      </c>
      <c r="B916" s="146">
        <v>0</v>
      </c>
      <c r="C916" s="146">
        <v>0</v>
      </c>
      <c r="D916" s="190" t="e">
        <f t="shared" si="14"/>
        <v>#DIV/0!</v>
      </c>
    </row>
    <row r="917" spans="1:4" ht="16.5" customHeight="1">
      <c r="A917" s="152" t="s">
        <v>808</v>
      </c>
      <c r="B917" s="146">
        <v>807</v>
      </c>
      <c r="C917" s="146">
        <v>542</v>
      </c>
      <c r="D917" s="190">
        <f t="shared" si="14"/>
        <v>148.8929889298893</v>
      </c>
    </row>
    <row r="918" spans="1:4" ht="16.5" customHeight="1">
      <c r="A918" s="152" t="s">
        <v>809</v>
      </c>
      <c r="B918" s="146">
        <v>2162</v>
      </c>
      <c r="C918" s="146">
        <v>2183</v>
      </c>
      <c r="D918" s="190">
        <f t="shared" si="14"/>
        <v>99.03802107191937</v>
      </c>
    </row>
    <row r="919" spans="1:4" ht="16.5" customHeight="1">
      <c r="A919" s="152" t="s">
        <v>810</v>
      </c>
      <c r="B919" s="146">
        <v>72</v>
      </c>
      <c r="C919" s="146">
        <v>7</v>
      </c>
      <c r="D919" s="190">
        <f t="shared" si="14"/>
        <v>1028.5714285714287</v>
      </c>
    </row>
    <row r="920" spans="1:4" ht="16.5" customHeight="1">
      <c r="A920" s="152" t="s">
        <v>784</v>
      </c>
      <c r="B920" s="146">
        <v>23</v>
      </c>
      <c r="C920" s="146">
        <v>0</v>
      </c>
      <c r="D920" s="190" t="e">
        <f t="shared" si="14"/>
        <v>#DIV/0!</v>
      </c>
    </row>
    <row r="921" spans="1:4" ht="16.5" customHeight="1">
      <c r="A921" s="152" t="s">
        <v>811</v>
      </c>
      <c r="B921" s="146">
        <v>123</v>
      </c>
      <c r="C921" s="146">
        <v>76</v>
      </c>
      <c r="D921" s="190">
        <f t="shared" si="14"/>
        <v>161.8421052631579</v>
      </c>
    </row>
    <row r="922" spans="1:4" ht="16.5" customHeight="1">
      <c r="A922" s="152" t="s">
        <v>812</v>
      </c>
      <c r="B922" s="146">
        <v>2295</v>
      </c>
      <c r="C922" s="146">
        <v>5806</v>
      </c>
      <c r="D922" s="190">
        <f t="shared" si="14"/>
        <v>39.528074405787116</v>
      </c>
    </row>
    <row r="923" spans="1:4" ht="16.5" customHeight="1">
      <c r="A923" s="152" t="s">
        <v>813</v>
      </c>
      <c r="B923" s="146">
        <v>0</v>
      </c>
      <c r="C923" s="146">
        <v>0</v>
      </c>
      <c r="D923" s="190" t="e">
        <f t="shared" si="14"/>
        <v>#DIV/0!</v>
      </c>
    </row>
    <row r="924" spans="1:4" ht="16.5" customHeight="1">
      <c r="A924" s="152" t="s">
        <v>814</v>
      </c>
      <c r="B924" s="146">
        <v>0</v>
      </c>
      <c r="C924" s="146">
        <v>0</v>
      </c>
      <c r="D924" s="190" t="e">
        <f t="shared" si="14"/>
        <v>#DIV/0!</v>
      </c>
    </row>
    <row r="925" spans="1:4" ht="16.5" customHeight="1">
      <c r="A925" s="152" t="s">
        <v>815</v>
      </c>
      <c r="B925" s="146">
        <v>27560</v>
      </c>
      <c r="C925" s="146">
        <v>18944</v>
      </c>
      <c r="D925" s="190">
        <f t="shared" si="14"/>
        <v>145.48141891891893</v>
      </c>
    </row>
    <row r="926" spans="1:4" ht="16.5" customHeight="1">
      <c r="A926" s="152" t="s">
        <v>816</v>
      </c>
      <c r="B926" s="146">
        <v>197903</v>
      </c>
      <c r="C926" s="146">
        <v>273204</v>
      </c>
      <c r="D926" s="190">
        <f t="shared" si="14"/>
        <v>72.4378120378911</v>
      </c>
    </row>
    <row r="927" spans="1:4" ht="16.5" customHeight="1">
      <c r="A927" s="152" t="s">
        <v>119</v>
      </c>
      <c r="B927" s="146">
        <v>5245</v>
      </c>
      <c r="C927" s="146">
        <v>10058</v>
      </c>
      <c r="D927" s="190">
        <f t="shared" si="14"/>
        <v>52.147544243388346</v>
      </c>
    </row>
    <row r="928" spans="1:4" ht="16.5" customHeight="1">
      <c r="A928" s="152" t="s">
        <v>120</v>
      </c>
      <c r="B928" s="146">
        <v>436</v>
      </c>
      <c r="C928" s="146">
        <v>1188</v>
      </c>
      <c r="D928" s="190">
        <f t="shared" si="14"/>
        <v>36.7003367003367</v>
      </c>
    </row>
    <row r="929" spans="1:4" ht="16.5" customHeight="1">
      <c r="A929" s="152" t="s">
        <v>121</v>
      </c>
      <c r="B929" s="146">
        <v>0</v>
      </c>
      <c r="C929" s="146">
        <v>0</v>
      </c>
      <c r="D929" s="190" t="e">
        <f t="shared" si="14"/>
        <v>#DIV/0!</v>
      </c>
    </row>
    <row r="930" spans="1:4" ht="16.5" customHeight="1">
      <c r="A930" s="152" t="s">
        <v>817</v>
      </c>
      <c r="B930" s="146">
        <v>40512</v>
      </c>
      <c r="C930" s="146">
        <v>90319</v>
      </c>
      <c r="D930" s="190">
        <f t="shared" si="14"/>
        <v>44.854349583144185</v>
      </c>
    </row>
    <row r="931" spans="1:4" ht="16.5" customHeight="1">
      <c r="A931" s="152" t="s">
        <v>818</v>
      </c>
      <c r="B931" s="146">
        <v>24332</v>
      </c>
      <c r="C931" s="146">
        <v>55235</v>
      </c>
      <c r="D931" s="190">
        <f t="shared" si="14"/>
        <v>44.051778763465194</v>
      </c>
    </row>
    <row r="932" spans="1:4" ht="16.5" customHeight="1">
      <c r="A932" s="152" t="s">
        <v>819</v>
      </c>
      <c r="B932" s="146">
        <v>1899</v>
      </c>
      <c r="C932" s="146">
        <v>1753</v>
      </c>
      <c r="D932" s="190">
        <f t="shared" si="14"/>
        <v>108.32857957786652</v>
      </c>
    </row>
    <row r="933" spans="1:4" ht="16.5" customHeight="1">
      <c r="A933" s="152" t="s">
        <v>820</v>
      </c>
      <c r="B933" s="146">
        <v>539</v>
      </c>
      <c r="C933" s="146">
        <v>790</v>
      </c>
      <c r="D933" s="190">
        <f t="shared" si="14"/>
        <v>68.22784810126582</v>
      </c>
    </row>
    <row r="934" spans="1:4" ht="16.5" customHeight="1">
      <c r="A934" s="152" t="s">
        <v>821</v>
      </c>
      <c r="B934" s="146">
        <v>0</v>
      </c>
      <c r="C934" s="146">
        <v>0</v>
      </c>
      <c r="D934" s="190" t="e">
        <f t="shared" si="14"/>
        <v>#DIV/0!</v>
      </c>
    </row>
    <row r="935" spans="1:4" ht="16.5" customHeight="1">
      <c r="A935" s="152" t="s">
        <v>822</v>
      </c>
      <c r="B935" s="146">
        <v>219</v>
      </c>
      <c r="C935" s="146">
        <v>109</v>
      </c>
      <c r="D935" s="190">
        <f t="shared" si="14"/>
        <v>200.91743119266056</v>
      </c>
    </row>
    <row r="936" spans="1:4" ht="16.5" customHeight="1">
      <c r="A936" s="152" t="s">
        <v>823</v>
      </c>
      <c r="B936" s="146">
        <v>124721</v>
      </c>
      <c r="C936" s="146">
        <v>113752</v>
      </c>
      <c r="D936" s="190">
        <f t="shared" si="14"/>
        <v>109.6429073774527</v>
      </c>
    </row>
    <row r="937" spans="1:4" ht="16.5" customHeight="1">
      <c r="A937" s="152" t="s">
        <v>824</v>
      </c>
      <c r="B937" s="146">
        <v>88780</v>
      </c>
      <c r="C937" s="146">
        <v>94583</v>
      </c>
      <c r="D937" s="190">
        <f t="shared" si="14"/>
        <v>93.86464798113826</v>
      </c>
    </row>
    <row r="938" spans="1:4" ht="16.5" customHeight="1">
      <c r="A938" s="152" t="s">
        <v>825</v>
      </c>
      <c r="B938" s="146">
        <v>6615</v>
      </c>
      <c r="C938" s="146">
        <v>8196</v>
      </c>
      <c r="D938" s="190">
        <f t="shared" si="14"/>
        <v>80.71010248901904</v>
      </c>
    </row>
    <row r="939" spans="1:4" ht="16.5" customHeight="1">
      <c r="A939" s="152" t="s">
        <v>826</v>
      </c>
      <c r="B939" s="146">
        <v>387</v>
      </c>
      <c r="C939" s="146">
        <v>470</v>
      </c>
      <c r="D939" s="190">
        <f t="shared" si="14"/>
        <v>82.34042553191489</v>
      </c>
    </row>
    <row r="940" spans="1:4" ht="16.5" customHeight="1">
      <c r="A940" s="152" t="s">
        <v>827</v>
      </c>
      <c r="B940" s="146">
        <v>66851</v>
      </c>
      <c r="C940" s="146">
        <v>69054</v>
      </c>
      <c r="D940" s="190">
        <f t="shared" si="14"/>
        <v>96.80974309960321</v>
      </c>
    </row>
    <row r="941" spans="1:4" ht="16.5" customHeight="1">
      <c r="A941" s="152" t="s">
        <v>828</v>
      </c>
      <c r="B941" s="146">
        <v>4077</v>
      </c>
      <c r="C941" s="146">
        <v>4394</v>
      </c>
      <c r="D941" s="190">
        <f t="shared" si="14"/>
        <v>92.78561675011379</v>
      </c>
    </row>
    <row r="942" spans="1:4" ht="16.5" customHeight="1">
      <c r="A942" s="152" t="s">
        <v>829</v>
      </c>
      <c r="B942" s="146">
        <v>1440</v>
      </c>
      <c r="C942" s="146">
        <v>5927</v>
      </c>
      <c r="D942" s="190">
        <f t="shared" si="14"/>
        <v>24.295596423148304</v>
      </c>
    </row>
    <row r="943" spans="1:4" ht="16.5" customHeight="1">
      <c r="A943" s="152" t="s">
        <v>830</v>
      </c>
      <c r="B943" s="146">
        <v>9410</v>
      </c>
      <c r="C943" s="146">
        <v>6542</v>
      </c>
      <c r="D943" s="190">
        <f t="shared" si="14"/>
        <v>143.83980434118007</v>
      </c>
    </row>
    <row r="944" spans="1:4" ht="16.5" customHeight="1">
      <c r="A944" s="152" t="s">
        <v>831</v>
      </c>
      <c r="B944" s="146">
        <v>41273</v>
      </c>
      <c r="C944" s="146">
        <v>34058</v>
      </c>
      <c r="D944" s="190">
        <f t="shared" si="14"/>
        <v>121.1844500557872</v>
      </c>
    </row>
    <row r="945" spans="1:4" ht="16.5" customHeight="1">
      <c r="A945" s="152" t="s">
        <v>832</v>
      </c>
      <c r="B945" s="146">
        <v>3717</v>
      </c>
      <c r="C945" s="146">
        <v>131</v>
      </c>
      <c r="D945" s="190">
        <f t="shared" si="14"/>
        <v>2837.4045801526718</v>
      </c>
    </row>
    <row r="946" spans="1:4" ht="16.5" customHeight="1">
      <c r="A946" s="152" t="s">
        <v>833</v>
      </c>
      <c r="B946" s="146">
        <v>0</v>
      </c>
      <c r="C946" s="146">
        <v>55</v>
      </c>
      <c r="D946" s="190">
        <f t="shared" si="14"/>
        <v>0</v>
      </c>
    </row>
    <row r="947" spans="1:4" ht="16.5" customHeight="1">
      <c r="A947" s="152" t="s">
        <v>834</v>
      </c>
      <c r="B947" s="146">
        <v>27998</v>
      </c>
      <c r="C947" s="146">
        <v>28557</v>
      </c>
      <c r="D947" s="190">
        <f t="shared" si="14"/>
        <v>98.04251146829148</v>
      </c>
    </row>
    <row r="948" spans="1:4" ht="16.5" customHeight="1">
      <c r="A948" s="152" t="s">
        <v>835</v>
      </c>
      <c r="B948" s="146">
        <v>6251</v>
      </c>
      <c r="C948" s="146">
        <v>4683</v>
      </c>
      <c r="D948" s="190">
        <f t="shared" si="14"/>
        <v>133.4828101644245</v>
      </c>
    </row>
    <row r="949" spans="1:4" ht="16.5" customHeight="1">
      <c r="A949" s="152" t="s">
        <v>836</v>
      </c>
      <c r="B949" s="146">
        <v>0</v>
      </c>
      <c r="C949" s="146">
        <v>500</v>
      </c>
      <c r="D949" s="190">
        <f t="shared" si="14"/>
        <v>0</v>
      </c>
    </row>
    <row r="950" spans="1:4" ht="16.5" customHeight="1">
      <c r="A950" s="152" t="s">
        <v>837</v>
      </c>
      <c r="B950" s="146">
        <v>3307</v>
      </c>
      <c r="C950" s="146">
        <v>132</v>
      </c>
      <c r="D950" s="190">
        <f t="shared" si="14"/>
        <v>2505.3030303030305</v>
      </c>
    </row>
    <row r="951" spans="1:4" ht="16.5" customHeight="1">
      <c r="A951" s="152" t="s">
        <v>838</v>
      </c>
      <c r="B951" s="146">
        <v>15229</v>
      </c>
      <c r="C951" s="146">
        <v>11096</v>
      </c>
      <c r="D951" s="190">
        <f t="shared" si="14"/>
        <v>137.24765681326605</v>
      </c>
    </row>
    <row r="952" spans="1:4" ht="16.5" customHeight="1">
      <c r="A952" s="152" t="s">
        <v>839</v>
      </c>
      <c r="B952" s="146">
        <v>30</v>
      </c>
      <c r="C952" s="146">
        <v>0</v>
      </c>
      <c r="D952" s="190" t="e">
        <f t="shared" si="14"/>
        <v>#DIV/0!</v>
      </c>
    </row>
    <row r="953" spans="1:4" ht="16.5" customHeight="1">
      <c r="A953" s="152" t="s">
        <v>840</v>
      </c>
      <c r="B953" s="146">
        <v>15199</v>
      </c>
      <c r="C953" s="146">
        <v>11096</v>
      </c>
      <c r="D953" s="190">
        <f t="shared" si="14"/>
        <v>136.97728911319393</v>
      </c>
    </row>
    <row r="954" spans="1:4" ht="16.5" customHeight="1">
      <c r="A954" s="152" t="s">
        <v>841</v>
      </c>
      <c r="B954" s="146">
        <v>48904</v>
      </c>
      <c r="C954" s="146">
        <v>26362</v>
      </c>
      <c r="D954" s="190">
        <f t="shared" si="14"/>
        <v>185.50944541385329</v>
      </c>
    </row>
    <row r="955" spans="1:4" ht="16.5" customHeight="1">
      <c r="A955" s="152" t="s">
        <v>842</v>
      </c>
      <c r="B955" s="146">
        <v>167</v>
      </c>
      <c r="C955" s="146">
        <v>0</v>
      </c>
      <c r="D955" s="190" t="e">
        <f t="shared" si="14"/>
        <v>#DIV/0!</v>
      </c>
    </row>
    <row r="956" spans="1:4" ht="16.5" customHeight="1">
      <c r="A956" s="152" t="s">
        <v>843</v>
      </c>
      <c r="B956" s="146">
        <v>48737</v>
      </c>
      <c r="C956" s="146">
        <v>26362</v>
      </c>
      <c r="D956" s="190">
        <f t="shared" si="14"/>
        <v>184.87595781807147</v>
      </c>
    </row>
    <row r="957" spans="1:4" ht="16.5" customHeight="1">
      <c r="A957" s="152" t="s">
        <v>844</v>
      </c>
      <c r="B957" s="146">
        <v>182757</v>
      </c>
      <c r="C957" s="146">
        <v>248208</v>
      </c>
      <c r="D957" s="190">
        <f t="shared" si="14"/>
        <v>73.63058402630053</v>
      </c>
    </row>
    <row r="958" spans="1:4" ht="16.5" customHeight="1">
      <c r="A958" s="152" t="s">
        <v>845</v>
      </c>
      <c r="B958" s="146">
        <v>143900</v>
      </c>
      <c r="C958" s="146">
        <v>194945</v>
      </c>
      <c r="D958" s="190">
        <f t="shared" si="14"/>
        <v>73.81569160532457</v>
      </c>
    </row>
    <row r="959" spans="1:4" ht="16.5" customHeight="1">
      <c r="A959" s="152" t="s">
        <v>119</v>
      </c>
      <c r="B959" s="146">
        <v>19131</v>
      </c>
      <c r="C959" s="146">
        <v>17368</v>
      </c>
      <c r="D959" s="190">
        <f t="shared" si="14"/>
        <v>110.1508521418701</v>
      </c>
    </row>
    <row r="960" spans="1:4" ht="16.5" customHeight="1">
      <c r="A960" s="152" t="s">
        <v>120</v>
      </c>
      <c r="B960" s="146">
        <v>9353</v>
      </c>
      <c r="C960" s="146">
        <v>7371</v>
      </c>
      <c r="D960" s="190">
        <f t="shared" si="14"/>
        <v>126.88916022249354</v>
      </c>
    </row>
    <row r="961" spans="1:4" ht="16.5" customHeight="1">
      <c r="A961" s="152" t="s">
        <v>121</v>
      </c>
      <c r="B961" s="146">
        <v>5</v>
      </c>
      <c r="C961" s="146">
        <v>18</v>
      </c>
      <c r="D961" s="190">
        <f t="shared" si="14"/>
        <v>27.77777777777778</v>
      </c>
    </row>
    <row r="962" spans="1:4" ht="16.5" customHeight="1">
      <c r="A962" s="152" t="s">
        <v>846</v>
      </c>
      <c r="B962" s="146">
        <v>36455</v>
      </c>
      <c r="C962" s="146">
        <v>59806</v>
      </c>
      <c r="D962" s="190">
        <f t="shared" si="14"/>
        <v>60.95542253285624</v>
      </c>
    </row>
    <row r="963" spans="1:4" ht="16.5" customHeight="1">
      <c r="A963" s="152" t="s">
        <v>847</v>
      </c>
      <c r="B963" s="146">
        <v>29532</v>
      </c>
      <c r="C963" s="146">
        <v>37821</v>
      </c>
      <c r="D963" s="190">
        <f t="shared" si="14"/>
        <v>78.08360434679147</v>
      </c>
    </row>
    <row r="964" spans="1:4" ht="16.5" customHeight="1">
      <c r="A964" s="152" t="s">
        <v>848</v>
      </c>
      <c r="B964" s="146">
        <v>27</v>
      </c>
      <c r="C964" s="146">
        <v>252</v>
      </c>
      <c r="D964" s="190">
        <f t="shared" si="14"/>
        <v>10.714285714285714</v>
      </c>
    </row>
    <row r="965" spans="1:4" ht="16.5" customHeight="1">
      <c r="A965" s="152" t="s">
        <v>849</v>
      </c>
      <c r="B965" s="146">
        <v>3229</v>
      </c>
      <c r="C965" s="146">
        <v>383</v>
      </c>
      <c r="D965" s="190">
        <f t="shared" si="14"/>
        <v>843.0809399477807</v>
      </c>
    </row>
    <row r="966" spans="1:4" ht="16.5" customHeight="1">
      <c r="A966" s="152" t="s">
        <v>850</v>
      </c>
      <c r="B966" s="146">
        <v>0</v>
      </c>
      <c r="C966" s="146">
        <v>0</v>
      </c>
      <c r="D966" s="190" t="e">
        <f aca="true" t="shared" si="15" ref="D966:D1029">B966/C966*100</f>
        <v>#DIV/0!</v>
      </c>
    </row>
    <row r="967" spans="1:4" ht="16.5" customHeight="1">
      <c r="A967" s="152" t="s">
        <v>851</v>
      </c>
      <c r="B967" s="146">
        <v>5965</v>
      </c>
      <c r="C967" s="146">
        <v>8322</v>
      </c>
      <c r="D967" s="190">
        <f t="shared" si="15"/>
        <v>71.67748137466955</v>
      </c>
    </row>
    <row r="968" spans="1:4" ht="16.5" customHeight="1">
      <c r="A968" s="152" t="s">
        <v>852</v>
      </c>
      <c r="B968" s="146">
        <v>0</v>
      </c>
      <c r="C968" s="146">
        <v>0</v>
      </c>
      <c r="D968" s="190" t="e">
        <f t="shared" si="15"/>
        <v>#DIV/0!</v>
      </c>
    </row>
    <row r="969" spans="1:4" ht="16.5" customHeight="1">
      <c r="A969" s="152" t="s">
        <v>853</v>
      </c>
      <c r="B969" s="146">
        <v>0</v>
      </c>
      <c r="C969" s="146">
        <v>150</v>
      </c>
      <c r="D969" s="190">
        <f t="shared" si="15"/>
        <v>0</v>
      </c>
    </row>
    <row r="970" spans="1:4" ht="16.5" customHeight="1">
      <c r="A970" s="152" t="s">
        <v>854</v>
      </c>
      <c r="B970" s="146">
        <v>0</v>
      </c>
      <c r="C970" s="146">
        <v>0</v>
      </c>
      <c r="D970" s="190" t="e">
        <f t="shared" si="15"/>
        <v>#DIV/0!</v>
      </c>
    </row>
    <row r="971" spans="1:4" ht="16.5" customHeight="1">
      <c r="A971" s="152" t="s">
        <v>855</v>
      </c>
      <c r="B971" s="146">
        <v>0</v>
      </c>
      <c r="C971" s="146">
        <v>0</v>
      </c>
      <c r="D971" s="190" t="e">
        <f t="shared" si="15"/>
        <v>#DIV/0!</v>
      </c>
    </row>
    <row r="972" spans="1:4" ht="16.5" customHeight="1">
      <c r="A972" s="152" t="s">
        <v>856</v>
      </c>
      <c r="B972" s="146">
        <v>0</v>
      </c>
      <c r="C972" s="146">
        <v>0</v>
      </c>
      <c r="D972" s="190" t="e">
        <f t="shared" si="15"/>
        <v>#DIV/0!</v>
      </c>
    </row>
    <row r="973" spans="1:4" ht="16.5" customHeight="1">
      <c r="A973" s="152" t="s">
        <v>857</v>
      </c>
      <c r="B973" s="146">
        <v>37</v>
      </c>
      <c r="C973" s="146">
        <v>39</v>
      </c>
      <c r="D973" s="190">
        <f t="shared" si="15"/>
        <v>94.87179487179486</v>
      </c>
    </row>
    <row r="974" spans="1:4" ht="16.5" customHeight="1">
      <c r="A974" s="152" t="s">
        <v>858</v>
      </c>
      <c r="B974" s="146">
        <v>0</v>
      </c>
      <c r="C974" s="146">
        <v>0</v>
      </c>
      <c r="D974" s="190" t="e">
        <f t="shared" si="15"/>
        <v>#DIV/0!</v>
      </c>
    </row>
    <row r="975" spans="1:4" ht="16.5" customHeight="1">
      <c r="A975" s="152" t="s">
        <v>859</v>
      </c>
      <c r="B975" s="146">
        <v>1260</v>
      </c>
      <c r="C975" s="146">
        <v>1470</v>
      </c>
      <c r="D975" s="190">
        <f t="shared" si="15"/>
        <v>85.71428571428571</v>
      </c>
    </row>
    <row r="976" spans="1:4" ht="16.5" customHeight="1">
      <c r="A976" s="152" t="s">
        <v>860</v>
      </c>
      <c r="B976" s="146">
        <v>0</v>
      </c>
      <c r="C976" s="146">
        <v>0</v>
      </c>
      <c r="D976" s="190" t="e">
        <f t="shared" si="15"/>
        <v>#DIV/0!</v>
      </c>
    </row>
    <row r="977" spans="1:4" ht="16.5" customHeight="1">
      <c r="A977" s="152" t="s">
        <v>861</v>
      </c>
      <c r="B977" s="146">
        <v>316</v>
      </c>
      <c r="C977" s="146">
        <v>26</v>
      </c>
      <c r="D977" s="190">
        <f t="shared" si="15"/>
        <v>1215.3846153846152</v>
      </c>
    </row>
    <row r="978" spans="1:4" ht="16.5" customHeight="1">
      <c r="A978" s="152" t="s">
        <v>862</v>
      </c>
      <c r="B978" s="146">
        <v>0</v>
      </c>
      <c r="C978" s="146">
        <v>0</v>
      </c>
      <c r="D978" s="190" t="e">
        <f t="shared" si="15"/>
        <v>#DIV/0!</v>
      </c>
    </row>
    <row r="979" spans="1:4" ht="16.5" customHeight="1">
      <c r="A979" s="152" t="s">
        <v>863</v>
      </c>
      <c r="B979" s="146">
        <v>6</v>
      </c>
      <c r="C979" s="146">
        <v>0</v>
      </c>
      <c r="D979" s="190" t="e">
        <f t="shared" si="15"/>
        <v>#DIV/0!</v>
      </c>
    </row>
    <row r="980" spans="1:4" ht="16.5" customHeight="1">
      <c r="A980" s="152" t="s">
        <v>864</v>
      </c>
      <c r="B980" s="146">
        <v>38584</v>
      </c>
      <c r="C980" s="146">
        <v>61919</v>
      </c>
      <c r="D980" s="190">
        <f t="shared" si="15"/>
        <v>62.31366785639303</v>
      </c>
    </row>
    <row r="981" spans="1:4" ht="16.5" customHeight="1">
      <c r="A981" s="152" t="s">
        <v>865</v>
      </c>
      <c r="B981" s="146">
        <v>1609</v>
      </c>
      <c r="C981" s="146">
        <v>4875</v>
      </c>
      <c r="D981" s="190">
        <f t="shared" si="15"/>
        <v>33.0051282051282</v>
      </c>
    </row>
    <row r="982" spans="1:4" ht="16.5" customHeight="1">
      <c r="A982" s="152" t="s">
        <v>119</v>
      </c>
      <c r="B982" s="146">
        <v>93</v>
      </c>
      <c r="C982" s="146">
        <v>1397</v>
      </c>
      <c r="D982" s="190">
        <f t="shared" si="15"/>
        <v>6.657122405153901</v>
      </c>
    </row>
    <row r="983" spans="1:4" ht="16.5" customHeight="1">
      <c r="A983" s="152" t="s">
        <v>120</v>
      </c>
      <c r="B983" s="146">
        <v>100</v>
      </c>
      <c r="C983" s="146">
        <v>0</v>
      </c>
      <c r="D983" s="190" t="e">
        <f t="shared" si="15"/>
        <v>#DIV/0!</v>
      </c>
    </row>
    <row r="984" spans="1:4" ht="16.5" customHeight="1">
      <c r="A984" s="152" t="s">
        <v>121</v>
      </c>
      <c r="B984" s="146">
        <v>0</v>
      </c>
      <c r="C984" s="146">
        <v>0</v>
      </c>
      <c r="D984" s="190" t="e">
        <f t="shared" si="15"/>
        <v>#DIV/0!</v>
      </c>
    </row>
    <row r="985" spans="1:4" ht="16.5" customHeight="1">
      <c r="A985" s="152" t="s">
        <v>866</v>
      </c>
      <c r="B985" s="146">
        <v>0</v>
      </c>
      <c r="C985" s="146">
        <v>0</v>
      </c>
      <c r="D985" s="190" t="e">
        <f t="shared" si="15"/>
        <v>#DIV/0!</v>
      </c>
    </row>
    <row r="986" spans="1:4" ht="16.5" customHeight="1">
      <c r="A986" s="152" t="s">
        <v>867</v>
      </c>
      <c r="B986" s="146">
        <v>0</v>
      </c>
      <c r="C986" s="146">
        <v>0</v>
      </c>
      <c r="D986" s="190" t="e">
        <f t="shared" si="15"/>
        <v>#DIV/0!</v>
      </c>
    </row>
    <row r="987" spans="1:4" ht="16.5" customHeight="1">
      <c r="A987" s="152" t="s">
        <v>868</v>
      </c>
      <c r="B987" s="146">
        <v>34</v>
      </c>
      <c r="C987" s="146">
        <v>73</v>
      </c>
      <c r="D987" s="190">
        <f t="shared" si="15"/>
        <v>46.57534246575342</v>
      </c>
    </row>
    <row r="988" spans="1:4" ht="16.5" customHeight="1">
      <c r="A988" s="152" t="s">
        <v>869</v>
      </c>
      <c r="B988" s="146">
        <v>0</v>
      </c>
      <c r="C988" s="146">
        <v>0</v>
      </c>
      <c r="D988" s="190" t="e">
        <f t="shared" si="15"/>
        <v>#DIV/0!</v>
      </c>
    </row>
    <row r="989" spans="1:4" ht="16.5" customHeight="1">
      <c r="A989" s="152" t="s">
        <v>870</v>
      </c>
      <c r="B989" s="146">
        <v>0</v>
      </c>
      <c r="C989" s="146">
        <v>0</v>
      </c>
      <c r="D989" s="190" t="e">
        <f t="shared" si="15"/>
        <v>#DIV/0!</v>
      </c>
    </row>
    <row r="990" spans="1:4" ht="16.5" customHeight="1">
      <c r="A990" s="152" t="s">
        <v>871</v>
      </c>
      <c r="B990" s="146">
        <v>1382</v>
      </c>
      <c r="C990" s="146">
        <v>3405</v>
      </c>
      <c r="D990" s="190">
        <f t="shared" si="15"/>
        <v>40.587371512481646</v>
      </c>
    </row>
    <row r="991" spans="1:4" ht="16.5" customHeight="1">
      <c r="A991" s="152" t="s">
        <v>872</v>
      </c>
      <c r="B991" s="146">
        <v>3000</v>
      </c>
      <c r="C991" s="146">
        <v>13450</v>
      </c>
      <c r="D991" s="190">
        <f t="shared" si="15"/>
        <v>22.304832713754646</v>
      </c>
    </row>
    <row r="992" spans="1:4" ht="16.5" customHeight="1">
      <c r="A992" s="152" t="s">
        <v>119</v>
      </c>
      <c r="B992" s="146">
        <v>0</v>
      </c>
      <c r="C992" s="173"/>
      <c r="D992" s="190" t="e">
        <f t="shared" si="15"/>
        <v>#DIV/0!</v>
      </c>
    </row>
    <row r="993" spans="1:4" ht="16.5" customHeight="1">
      <c r="A993" s="152" t="s">
        <v>120</v>
      </c>
      <c r="B993" s="146">
        <v>0</v>
      </c>
      <c r="C993" s="173"/>
      <c r="D993" s="190" t="e">
        <f t="shared" si="15"/>
        <v>#DIV/0!</v>
      </c>
    </row>
    <row r="994" spans="1:4" ht="16.5" customHeight="1">
      <c r="A994" s="152" t="s">
        <v>121</v>
      </c>
      <c r="B994" s="146">
        <v>0</v>
      </c>
      <c r="C994" s="173"/>
      <c r="D994" s="190" t="e">
        <f t="shared" si="15"/>
        <v>#DIV/0!</v>
      </c>
    </row>
    <row r="995" spans="1:4" ht="16.5" customHeight="1">
      <c r="A995" s="152" t="s">
        <v>873</v>
      </c>
      <c r="B995" s="146">
        <v>0</v>
      </c>
      <c r="C995" s="173"/>
      <c r="D995" s="190" t="e">
        <f t="shared" si="15"/>
        <v>#DIV/0!</v>
      </c>
    </row>
    <row r="996" spans="1:4" ht="16.5" customHeight="1">
      <c r="A996" s="152" t="s">
        <v>874</v>
      </c>
      <c r="B996" s="146">
        <v>0</v>
      </c>
      <c r="C996" s="173"/>
      <c r="D996" s="190" t="e">
        <f t="shared" si="15"/>
        <v>#DIV/0!</v>
      </c>
    </row>
    <row r="997" spans="1:4" ht="16.5" customHeight="1">
      <c r="A997" s="152" t="s">
        <v>875</v>
      </c>
      <c r="B997" s="146">
        <v>0</v>
      </c>
      <c r="C997" s="173"/>
      <c r="D997" s="190" t="e">
        <f t="shared" si="15"/>
        <v>#DIV/0!</v>
      </c>
    </row>
    <row r="998" spans="1:4" ht="16.5" customHeight="1">
      <c r="A998" s="152" t="s">
        <v>876</v>
      </c>
      <c r="B998" s="146">
        <v>0</v>
      </c>
      <c r="C998" s="173"/>
      <c r="D998" s="190" t="e">
        <f t="shared" si="15"/>
        <v>#DIV/0!</v>
      </c>
    </row>
    <row r="999" spans="1:4" ht="16.5" customHeight="1">
      <c r="A999" s="152" t="s">
        <v>877</v>
      </c>
      <c r="B999" s="146">
        <v>0</v>
      </c>
      <c r="C999" s="173"/>
      <c r="D999" s="190" t="e">
        <f t="shared" si="15"/>
        <v>#DIV/0!</v>
      </c>
    </row>
    <row r="1000" spans="1:4" ht="16.5" customHeight="1">
      <c r="A1000" s="152" t="s">
        <v>878</v>
      </c>
      <c r="B1000" s="146">
        <v>3000</v>
      </c>
      <c r="C1000" s="146">
        <v>13450</v>
      </c>
      <c r="D1000" s="190">
        <f t="shared" si="15"/>
        <v>22.304832713754646</v>
      </c>
    </row>
    <row r="1001" spans="1:4" ht="16.5" customHeight="1">
      <c r="A1001" s="152" t="s">
        <v>879</v>
      </c>
      <c r="B1001" s="146">
        <v>5418</v>
      </c>
      <c r="C1001" s="146">
        <v>9694</v>
      </c>
      <c r="D1001" s="190">
        <f t="shared" si="15"/>
        <v>55.89024138642459</v>
      </c>
    </row>
    <row r="1002" spans="1:4" ht="16.5" customHeight="1">
      <c r="A1002" s="152" t="s">
        <v>880</v>
      </c>
      <c r="B1002" s="146">
        <v>582</v>
      </c>
      <c r="C1002" s="146">
        <v>1754</v>
      </c>
      <c r="D1002" s="190">
        <f t="shared" si="15"/>
        <v>33.181299885974916</v>
      </c>
    </row>
    <row r="1003" spans="1:4" ht="16.5" customHeight="1">
      <c r="A1003" s="152" t="s">
        <v>881</v>
      </c>
      <c r="B1003" s="146">
        <v>1639</v>
      </c>
      <c r="C1003" s="146">
        <v>5463</v>
      </c>
      <c r="D1003" s="190">
        <f t="shared" si="15"/>
        <v>30.001830496064436</v>
      </c>
    </row>
    <row r="1004" spans="1:4" ht="16.5" customHeight="1">
      <c r="A1004" s="152" t="s">
        <v>882</v>
      </c>
      <c r="B1004" s="146">
        <v>198</v>
      </c>
      <c r="C1004" s="146">
        <v>1141</v>
      </c>
      <c r="D1004" s="190">
        <f t="shared" si="15"/>
        <v>17.353198948290974</v>
      </c>
    </row>
    <row r="1005" spans="1:4" ht="16.5" customHeight="1">
      <c r="A1005" s="152" t="s">
        <v>883</v>
      </c>
      <c r="B1005" s="146">
        <v>2999</v>
      </c>
      <c r="C1005" s="146">
        <v>1336</v>
      </c>
      <c r="D1005" s="190">
        <f t="shared" si="15"/>
        <v>224.47604790419163</v>
      </c>
    </row>
    <row r="1006" spans="1:4" ht="16.5" customHeight="1">
      <c r="A1006" s="152" t="s">
        <v>884</v>
      </c>
      <c r="B1006" s="146">
        <v>35</v>
      </c>
      <c r="C1006" s="146">
        <v>15</v>
      </c>
      <c r="D1006" s="190">
        <f t="shared" si="15"/>
        <v>233.33333333333334</v>
      </c>
    </row>
    <row r="1007" spans="1:4" ht="16.5" customHeight="1">
      <c r="A1007" s="152" t="s">
        <v>119</v>
      </c>
      <c r="B1007" s="146">
        <v>0</v>
      </c>
      <c r="C1007" s="146">
        <v>0</v>
      </c>
      <c r="D1007" s="190" t="e">
        <f t="shared" si="15"/>
        <v>#DIV/0!</v>
      </c>
    </row>
    <row r="1008" spans="1:4" ht="16.5" customHeight="1">
      <c r="A1008" s="152" t="s">
        <v>120</v>
      </c>
      <c r="B1008" s="146">
        <v>0</v>
      </c>
      <c r="C1008" s="146">
        <v>0</v>
      </c>
      <c r="D1008" s="190" t="e">
        <f t="shared" si="15"/>
        <v>#DIV/0!</v>
      </c>
    </row>
    <row r="1009" spans="1:4" ht="16.5" customHeight="1">
      <c r="A1009" s="152" t="s">
        <v>121</v>
      </c>
      <c r="B1009" s="146">
        <v>0</v>
      </c>
      <c r="C1009" s="146">
        <v>0</v>
      </c>
      <c r="D1009" s="190" t="e">
        <f t="shared" si="15"/>
        <v>#DIV/0!</v>
      </c>
    </row>
    <row r="1010" spans="1:4" ht="16.5" customHeight="1">
      <c r="A1010" s="152" t="s">
        <v>870</v>
      </c>
      <c r="B1010" s="146">
        <v>0</v>
      </c>
      <c r="C1010" s="146">
        <v>0</v>
      </c>
      <c r="D1010" s="190" t="e">
        <f t="shared" si="15"/>
        <v>#DIV/0!</v>
      </c>
    </row>
    <row r="1011" spans="1:4" ht="16.5" customHeight="1">
      <c r="A1011" s="152" t="s">
        <v>885</v>
      </c>
      <c r="B1011" s="146">
        <v>0</v>
      </c>
      <c r="C1011" s="146">
        <v>0</v>
      </c>
      <c r="D1011" s="190" t="e">
        <f t="shared" si="15"/>
        <v>#DIV/0!</v>
      </c>
    </row>
    <row r="1012" spans="1:4" ht="16.5" customHeight="1">
      <c r="A1012" s="152" t="s">
        <v>886</v>
      </c>
      <c r="B1012" s="146">
        <v>35</v>
      </c>
      <c r="C1012" s="146">
        <v>15</v>
      </c>
      <c r="D1012" s="190">
        <f t="shared" si="15"/>
        <v>233.33333333333334</v>
      </c>
    </row>
    <row r="1013" spans="1:4" ht="16.5" customHeight="1">
      <c r="A1013" s="152" t="s">
        <v>887</v>
      </c>
      <c r="B1013" s="146">
        <v>23592</v>
      </c>
      <c r="C1013" s="146">
        <v>18507</v>
      </c>
      <c r="D1013" s="190">
        <f t="shared" si="15"/>
        <v>127.47609012805965</v>
      </c>
    </row>
    <row r="1014" spans="1:4" ht="16.5" customHeight="1">
      <c r="A1014" s="152" t="s">
        <v>888</v>
      </c>
      <c r="B1014" s="146">
        <v>23148</v>
      </c>
      <c r="C1014" s="146">
        <v>16888</v>
      </c>
      <c r="D1014" s="190">
        <f t="shared" si="15"/>
        <v>137.06774040738986</v>
      </c>
    </row>
    <row r="1015" spans="1:4" ht="16.5" customHeight="1">
      <c r="A1015" s="152" t="s">
        <v>889</v>
      </c>
      <c r="B1015" s="146">
        <v>444</v>
      </c>
      <c r="C1015" s="146">
        <v>1574</v>
      </c>
      <c r="D1015" s="190">
        <f t="shared" si="15"/>
        <v>28.208386277001267</v>
      </c>
    </row>
    <row r="1016" spans="1:4" ht="16.5" customHeight="1">
      <c r="A1016" s="152" t="s">
        <v>890</v>
      </c>
      <c r="B1016" s="146">
        <v>0</v>
      </c>
      <c r="C1016" s="146">
        <v>0</v>
      </c>
      <c r="D1016" s="190" t="e">
        <f t="shared" si="15"/>
        <v>#DIV/0!</v>
      </c>
    </row>
    <row r="1017" spans="1:4" ht="16.5" customHeight="1">
      <c r="A1017" s="152" t="s">
        <v>891</v>
      </c>
      <c r="B1017" s="146">
        <v>0</v>
      </c>
      <c r="C1017" s="146">
        <v>45</v>
      </c>
      <c r="D1017" s="190">
        <f t="shared" si="15"/>
        <v>0</v>
      </c>
    </row>
    <row r="1018" spans="1:4" ht="16.5" customHeight="1">
      <c r="A1018" s="152" t="s">
        <v>892</v>
      </c>
      <c r="B1018" s="146">
        <v>5203</v>
      </c>
      <c r="C1018" s="146">
        <v>6722</v>
      </c>
      <c r="D1018" s="190">
        <f t="shared" si="15"/>
        <v>77.40255876227313</v>
      </c>
    </row>
    <row r="1019" spans="1:4" ht="16.5" customHeight="1">
      <c r="A1019" s="152" t="s">
        <v>893</v>
      </c>
      <c r="B1019" s="146">
        <v>1831</v>
      </c>
      <c r="C1019" s="146">
        <v>1662</v>
      </c>
      <c r="D1019" s="190">
        <f t="shared" si="15"/>
        <v>110.16847172081829</v>
      </c>
    </row>
    <row r="1020" spans="1:4" ht="16.5" customHeight="1">
      <c r="A1020" s="152" t="s">
        <v>894</v>
      </c>
      <c r="B1020" s="146">
        <v>3372</v>
      </c>
      <c r="C1020" s="146">
        <v>5060</v>
      </c>
      <c r="D1020" s="190">
        <f t="shared" si="15"/>
        <v>66.6403162055336</v>
      </c>
    </row>
    <row r="1021" spans="1:4" ht="16.5" customHeight="1">
      <c r="A1021" s="152" t="s">
        <v>895</v>
      </c>
      <c r="B1021" s="146">
        <v>165422</v>
      </c>
      <c r="C1021" s="146">
        <v>103636</v>
      </c>
      <c r="D1021" s="190">
        <f t="shared" si="15"/>
        <v>159.61827936238373</v>
      </c>
    </row>
    <row r="1022" spans="1:4" ht="16.5" customHeight="1">
      <c r="A1022" s="152" t="s">
        <v>896</v>
      </c>
      <c r="B1022" s="146">
        <v>1305</v>
      </c>
      <c r="C1022" s="146">
        <v>1547</v>
      </c>
      <c r="D1022" s="190">
        <f t="shared" si="15"/>
        <v>84.3568196509373</v>
      </c>
    </row>
    <row r="1023" spans="1:4" ht="16.5" customHeight="1">
      <c r="A1023" s="152" t="s">
        <v>119</v>
      </c>
      <c r="B1023" s="146">
        <v>189</v>
      </c>
      <c r="C1023" s="146">
        <v>668</v>
      </c>
      <c r="D1023" s="190">
        <f t="shared" si="15"/>
        <v>28.29341317365269</v>
      </c>
    </row>
    <row r="1024" spans="1:4" ht="16.5" customHeight="1">
      <c r="A1024" s="152" t="s">
        <v>120</v>
      </c>
      <c r="B1024" s="146">
        <v>680</v>
      </c>
      <c r="C1024" s="146">
        <v>186</v>
      </c>
      <c r="D1024" s="190">
        <f t="shared" si="15"/>
        <v>365.59139784946234</v>
      </c>
    </row>
    <row r="1025" spans="1:4" ht="16.5" customHeight="1">
      <c r="A1025" s="152" t="s">
        <v>121</v>
      </c>
      <c r="B1025" s="146">
        <v>0</v>
      </c>
      <c r="C1025" s="146">
        <v>0</v>
      </c>
      <c r="D1025" s="190" t="e">
        <f t="shared" si="15"/>
        <v>#DIV/0!</v>
      </c>
    </row>
    <row r="1026" spans="1:4" ht="16.5" customHeight="1">
      <c r="A1026" s="152" t="s">
        <v>897</v>
      </c>
      <c r="B1026" s="146">
        <v>115</v>
      </c>
      <c r="C1026" s="146">
        <v>147</v>
      </c>
      <c r="D1026" s="190">
        <f t="shared" si="15"/>
        <v>78.2312925170068</v>
      </c>
    </row>
    <row r="1027" spans="1:4" ht="16.5" customHeight="1">
      <c r="A1027" s="152" t="s">
        <v>898</v>
      </c>
      <c r="B1027" s="146">
        <v>0</v>
      </c>
      <c r="C1027" s="146">
        <v>0</v>
      </c>
      <c r="D1027" s="190" t="e">
        <f t="shared" si="15"/>
        <v>#DIV/0!</v>
      </c>
    </row>
    <row r="1028" spans="1:4" ht="16.5" customHeight="1">
      <c r="A1028" s="152" t="s">
        <v>899</v>
      </c>
      <c r="B1028" s="146">
        <v>0</v>
      </c>
      <c r="C1028" s="146">
        <v>0</v>
      </c>
      <c r="D1028" s="190" t="e">
        <f t="shared" si="15"/>
        <v>#DIV/0!</v>
      </c>
    </row>
    <row r="1029" spans="1:4" ht="16.5" customHeight="1">
      <c r="A1029" s="152" t="s">
        <v>900</v>
      </c>
      <c r="B1029" s="146">
        <v>0</v>
      </c>
      <c r="C1029" s="146">
        <v>0</v>
      </c>
      <c r="D1029" s="190" t="e">
        <f t="shared" si="15"/>
        <v>#DIV/0!</v>
      </c>
    </row>
    <row r="1030" spans="1:4" ht="16.5" customHeight="1">
      <c r="A1030" s="152" t="s">
        <v>901</v>
      </c>
      <c r="B1030" s="146">
        <v>0</v>
      </c>
      <c r="C1030" s="146">
        <v>0</v>
      </c>
      <c r="D1030" s="190" t="e">
        <f aca="true" t="shared" si="16" ref="D1030:D1093">B1030/C1030*100</f>
        <v>#DIV/0!</v>
      </c>
    </row>
    <row r="1031" spans="1:4" ht="16.5" customHeight="1">
      <c r="A1031" s="152" t="s">
        <v>902</v>
      </c>
      <c r="B1031" s="146">
        <v>321</v>
      </c>
      <c r="C1031" s="146">
        <v>546</v>
      </c>
      <c r="D1031" s="190">
        <f t="shared" si="16"/>
        <v>58.791208791208796</v>
      </c>
    </row>
    <row r="1032" spans="1:4" ht="16.5" customHeight="1">
      <c r="A1032" s="152" t="s">
        <v>903</v>
      </c>
      <c r="B1032" s="146">
        <v>9915</v>
      </c>
      <c r="C1032" s="146">
        <v>3425</v>
      </c>
      <c r="D1032" s="190">
        <f t="shared" si="16"/>
        <v>289.4890510948905</v>
      </c>
    </row>
    <row r="1033" spans="1:4" ht="16.5" customHeight="1">
      <c r="A1033" s="152" t="s">
        <v>119</v>
      </c>
      <c r="B1033" s="146">
        <v>978</v>
      </c>
      <c r="C1033" s="146">
        <v>920</v>
      </c>
      <c r="D1033" s="190">
        <f t="shared" si="16"/>
        <v>106.30434782608695</v>
      </c>
    </row>
    <row r="1034" spans="1:4" ht="16.5" customHeight="1">
      <c r="A1034" s="152" t="s">
        <v>120</v>
      </c>
      <c r="B1034" s="146">
        <v>0</v>
      </c>
      <c r="C1034" s="173"/>
      <c r="D1034" s="190" t="e">
        <f t="shared" si="16"/>
        <v>#DIV/0!</v>
      </c>
    </row>
    <row r="1035" spans="1:4" ht="16.5" customHeight="1">
      <c r="A1035" s="152" t="s">
        <v>121</v>
      </c>
      <c r="B1035" s="146">
        <v>0</v>
      </c>
      <c r="C1035" s="173"/>
      <c r="D1035" s="190" t="e">
        <f t="shared" si="16"/>
        <v>#DIV/0!</v>
      </c>
    </row>
    <row r="1036" spans="1:4" ht="16.5" customHeight="1">
      <c r="A1036" s="152" t="s">
        <v>904</v>
      </c>
      <c r="B1036" s="146">
        <v>0</v>
      </c>
      <c r="C1036" s="173"/>
      <c r="D1036" s="190" t="e">
        <f t="shared" si="16"/>
        <v>#DIV/0!</v>
      </c>
    </row>
    <row r="1037" spans="1:4" ht="16.5" customHeight="1">
      <c r="A1037" s="152" t="s">
        <v>905</v>
      </c>
      <c r="B1037" s="146">
        <v>0</v>
      </c>
      <c r="C1037" s="173"/>
      <c r="D1037" s="190" t="e">
        <f t="shared" si="16"/>
        <v>#DIV/0!</v>
      </c>
    </row>
    <row r="1038" spans="1:4" ht="16.5" customHeight="1">
      <c r="A1038" s="152" t="s">
        <v>906</v>
      </c>
      <c r="B1038" s="146">
        <v>0</v>
      </c>
      <c r="C1038" s="173"/>
      <c r="D1038" s="190" t="e">
        <f t="shared" si="16"/>
        <v>#DIV/0!</v>
      </c>
    </row>
    <row r="1039" spans="1:4" ht="16.5" customHeight="1">
      <c r="A1039" s="152" t="s">
        <v>907</v>
      </c>
      <c r="B1039" s="146">
        <v>0</v>
      </c>
      <c r="C1039" s="173"/>
      <c r="D1039" s="190" t="e">
        <f t="shared" si="16"/>
        <v>#DIV/0!</v>
      </c>
    </row>
    <row r="1040" spans="1:4" ht="16.5" customHeight="1">
      <c r="A1040" s="152" t="s">
        <v>908</v>
      </c>
      <c r="B1040" s="146">
        <v>0</v>
      </c>
      <c r="C1040" s="173"/>
      <c r="D1040" s="190" t="e">
        <f t="shared" si="16"/>
        <v>#DIV/0!</v>
      </c>
    </row>
    <row r="1041" spans="1:4" ht="16.5" customHeight="1">
      <c r="A1041" s="152" t="s">
        <v>909</v>
      </c>
      <c r="B1041" s="146">
        <v>0</v>
      </c>
      <c r="C1041" s="173"/>
      <c r="D1041" s="190" t="e">
        <f t="shared" si="16"/>
        <v>#DIV/0!</v>
      </c>
    </row>
    <row r="1042" spans="1:4" ht="16.5" customHeight="1">
      <c r="A1042" s="152" t="s">
        <v>910</v>
      </c>
      <c r="B1042" s="146">
        <v>0</v>
      </c>
      <c r="C1042" s="173"/>
      <c r="D1042" s="190" t="e">
        <f t="shared" si="16"/>
        <v>#DIV/0!</v>
      </c>
    </row>
    <row r="1043" spans="1:4" ht="16.5" customHeight="1">
      <c r="A1043" s="152" t="s">
        <v>911</v>
      </c>
      <c r="B1043" s="146">
        <v>0</v>
      </c>
      <c r="C1043" s="173"/>
      <c r="D1043" s="190" t="e">
        <f t="shared" si="16"/>
        <v>#DIV/0!</v>
      </c>
    </row>
    <row r="1044" spans="1:4" ht="16.5" customHeight="1">
      <c r="A1044" s="152" t="s">
        <v>912</v>
      </c>
      <c r="B1044" s="146">
        <v>0</v>
      </c>
      <c r="C1044" s="173"/>
      <c r="D1044" s="190" t="e">
        <f t="shared" si="16"/>
        <v>#DIV/0!</v>
      </c>
    </row>
    <row r="1045" spans="1:4" ht="16.5" customHeight="1">
      <c r="A1045" s="152" t="s">
        <v>913</v>
      </c>
      <c r="B1045" s="146">
        <v>0</v>
      </c>
      <c r="C1045" s="173"/>
      <c r="D1045" s="190" t="e">
        <f t="shared" si="16"/>
        <v>#DIV/0!</v>
      </c>
    </row>
    <row r="1046" spans="1:4" ht="16.5" customHeight="1">
      <c r="A1046" s="152" t="s">
        <v>914</v>
      </c>
      <c r="B1046" s="146">
        <v>0</v>
      </c>
      <c r="C1046" s="173"/>
      <c r="D1046" s="190" t="e">
        <f t="shared" si="16"/>
        <v>#DIV/0!</v>
      </c>
    </row>
    <row r="1047" spans="1:4" ht="16.5" customHeight="1">
      <c r="A1047" s="152" t="s">
        <v>915</v>
      </c>
      <c r="B1047" s="146">
        <v>8937</v>
      </c>
      <c r="C1047" s="146">
        <v>2505</v>
      </c>
      <c r="D1047" s="190">
        <f t="shared" si="16"/>
        <v>356.76646706586826</v>
      </c>
    </row>
    <row r="1048" spans="1:4" ht="16.5" customHeight="1">
      <c r="A1048" s="152" t="s">
        <v>916</v>
      </c>
      <c r="B1048" s="146">
        <v>181</v>
      </c>
      <c r="C1048" s="146">
        <v>1605</v>
      </c>
      <c r="D1048" s="190">
        <f t="shared" si="16"/>
        <v>11.277258566978194</v>
      </c>
    </row>
    <row r="1049" spans="1:4" ht="16.5" customHeight="1">
      <c r="A1049" s="152" t="s">
        <v>119</v>
      </c>
      <c r="B1049" s="146">
        <v>166</v>
      </c>
      <c r="C1049" s="146">
        <v>205</v>
      </c>
      <c r="D1049" s="190">
        <f t="shared" si="16"/>
        <v>80.97560975609757</v>
      </c>
    </row>
    <row r="1050" spans="1:4" ht="16.5" customHeight="1">
      <c r="A1050" s="152" t="s">
        <v>120</v>
      </c>
      <c r="B1050" s="146">
        <v>0</v>
      </c>
      <c r="C1050" s="146">
        <v>0</v>
      </c>
      <c r="D1050" s="190" t="e">
        <f t="shared" si="16"/>
        <v>#DIV/0!</v>
      </c>
    </row>
    <row r="1051" spans="1:4" ht="16.5" customHeight="1">
      <c r="A1051" s="152" t="s">
        <v>121</v>
      </c>
      <c r="B1051" s="146">
        <v>0</v>
      </c>
      <c r="C1051" s="146">
        <v>0</v>
      </c>
      <c r="D1051" s="190" t="e">
        <f t="shared" si="16"/>
        <v>#DIV/0!</v>
      </c>
    </row>
    <row r="1052" spans="1:4" ht="16.5" customHeight="1">
      <c r="A1052" s="152" t="s">
        <v>917</v>
      </c>
      <c r="B1052" s="146">
        <v>15</v>
      </c>
      <c r="C1052" s="146">
        <v>1400</v>
      </c>
      <c r="D1052" s="190">
        <f t="shared" si="16"/>
        <v>1.0714285714285714</v>
      </c>
    </row>
    <row r="1053" spans="1:4" ht="16.5" customHeight="1">
      <c r="A1053" s="152" t="s">
        <v>918</v>
      </c>
      <c r="B1053" s="146">
        <v>5703</v>
      </c>
      <c r="C1053" s="146">
        <v>4712</v>
      </c>
      <c r="D1053" s="190">
        <f t="shared" si="16"/>
        <v>121.03140916808148</v>
      </c>
    </row>
    <row r="1054" spans="1:4" ht="16.5" customHeight="1">
      <c r="A1054" s="152" t="s">
        <v>119</v>
      </c>
      <c r="B1054" s="146">
        <v>2555</v>
      </c>
      <c r="C1054" s="146">
        <v>3558</v>
      </c>
      <c r="D1054" s="190">
        <f t="shared" si="16"/>
        <v>71.81000562113546</v>
      </c>
    </row>
    <row r="1055" spans="1:4" ht="16.5" customHeight="1">
      <c r="A1055" s="152" t="s">
        <v>120</v>
      </c>
      <c r="B1055" s="146">
        <v>88</v>
      </c>
      <c r="C1055" s="146">
        <v>356</v>
      </c>
      <c r="D1055" s="190">
        <f t="shared" si="16"/>
        <v>24.719101123595504</v>
      </c>
    </row>
    <row r="1056" spans="1:4" ht="16.5" customHeight="1">
      <c r="A1056" s="152" t="s">
        <v>121</v>
      </c>
      <c r="B1056" s="146">
        <v>0</v>
      </c>
      <c r="C1056" s="146">
        <v>0</v>
      </c>
      <c r="D1056" s="190" t="e">
        <f t="shared" si="16"/>
        <v>#DIV/0!</v>
      </c>
    </row>
    <row r="1057" spans="1:4" ht="16.5" customHeight="1">
      <c r="A1057" s="152" t="s">
        <v>919</v>
      </c>
      <c r="B1057" s="146">
        <v>0</v>
      </c>
      <c r="C1057" s="146">
        <v>0</v>
      </c>
      <c r="D1057" s="190" t="e">
        <f t="shared" si="16"/>
        <v>#DIV/0!</v>
      </c>
    </row>
    <row r="1058" spans="1:4" ht="16.5" customHeight="1">
      <c r="A1058" s="152" t="s">
        <v>920</v>
      </c>
      <c r="B1058" s="146">
        <v>0</v>
      </c>
      <c r="C1058" s="146">
        <v>1</v>
      </c>
      <c r="D1058" s="190">
        <f t="shared" si="16"/>
        <v>0</v>
      </c>
    </row>
    <row r="1059" spans="1:4" ht="16.5" customHeight="1">
      <c r="A1059" s="152" t="s">
        <v>921</v>
      </c>
      <c r="B1059" s="146">
        <v>152</v>
      </c>
      <c r="C1059" s="146">
        <v>219</v>
      </c>
      <c r="D1059" s="190">
        <f t="shared" si="16"/>
        <v>69.40639269406392</v>
      </c>
    </row>
    <row r="1060" spans="1:4" ht="16.5" customHeight="1">
      <c r="A1060" s="152" t="s">
        <v>922</v>
      </c>
      <c r="B1060" s="146">
        <v>59</v>
      </c>
      <c r="C1060" s="146"/>
      <c r="D1060" s="190" t="e">
        <f t="shared" si="16"/>
        <v>#DIV/0!</v>
      </c>
    </row>
    <row r="1061" spans="1:4" ht="16.5" customHeight="1">
      <c r="A1061" s="152" t="s">
        <v>923</v>
      </c>
      <c r="B1061" s="146">
        <v>1908</v>
      </c>
      <c r="C1061" s="173"/>
      <c r="D1061" s="190" t="e">
        <f t="shared" si="16"/>
        <v>#DIV/0!</v>
      </c>
    </row>
    <row r="1062" spans="1:4" ht="16.5" customHeight="1">
      <c r="A1062" s="152" t="s">
        <v>128</v>
      </c>
      <c r="B1062" s="146">
        <v>0</v>
      </c>
      <c r="C1062" s="173"/>
      <c r="D1062" s="190" t="e">
        <f t="shared" si="16"/>
        <v>#DIV/0!</v>
      </c>
    </row>
    <row r="1063" spans="1:4" ht="16.5" customHeight="1">
      <c r="A1063" s="152" t="s">
        <v>924</v>
      </c>
      <c r="B1063" s="146">
        <v>941</v>
      </c>
      <c r="C1063" s="173">
        <v>578</v>
      </c>
      <c r="D1063" s="190">
        <f t="shared" si="16"/>
        <v>162.80276816608995</v>
      </c>
    </row>
    <row r="1064" spans="1:4" ht="16.5" customHeight="1">
      <c r="A1064" s="152" t="s">
        <v>925</v>
      </c>
      <c r="B1064" s="146">
        <v>1025</v>
      </c>
      <c r="C1064" s="146">
        <v>1559</v>
      </c>
      <c r="D1064" s="190">
        <f t="shared" si="16"/>
        <v>65.74727389352148</v>
      </c>
    </row>
    <row r="1065" spans="1:4" ht="16.5" customHeight="1">
      <c r="A1065" s="152" t="s">
        <v>119</v>
      </c>
      <c r="B1065" s="146">
        <v>586</v>
      </c>
      <c r="C1065" s="146">
        <v>420</v>
      </c>
      <c r="D1065" s="190">
        <f t="shared" si="16"/>
        <v>139.52380952380952</v>
      </c>
    </row>
    <row r="1066" spans="1:4" ht="16.5" customHeight="1">
      <c r="A1066" s="152" t="s">
        <v>120</v>
      </c>
      <c r="B1066" s="146">
        <v>0</v>
      </c>
      <c r="C1066" s="146">
        <v>4</v>
      </c>
      <c r="D1066" s="190">
        <f t="shared" si="16"/>
        <v>0</v>
      </c>
    </row>
    <row r="1067" spans="1:4" ht="16.5" customHeight="1">
      <c r="A1067" s="152" t="s">
        <v>121</v>
      </c>
      <c r="B1067" s="146">
        <v>0</v>
      </c>
      <c r="C1067" s="146">
        <v>25</v>
      </c>
      <c r="D1067" s="190">
        <f t="shared" si="16"/>
        <v>0</v>
      </c>
    </row>
    <row r="1068" spans="1:4" ht="16.5" customHeight="1">
      <c r="A1068" s="152" t="s">
        <v>926</v>
      </c>
      <c r="B1068" s="146">
        <v>0</v>
      </c>
      <c r="C1068" s="146">
        <v>0</v>
      </c>
      <c r="D1068" s="190" t="e">
        <f t="shared" si="16"/>
        <v>#DIV/0!</v>
      </c>
    </row>
    <row r="1069" spans="1:4" ht="16.5" customHeight="1">
      <c r="A1069" s="152" t="s">
        <v>927</v>
      </c>
      <c r="B1069" s="146">
        <v>0</v>
      </c>
      <c r="C1069" s="146">
        <v>0</v>
      </c>
      <c r="D1069" s="190" t="e">
        <f t="shared" si="16"/>
        <v>#DIV/0!</v>
      </c>
    </row>
    <row r="1070" spans="1:4" ht="16.5" customHeight="1">
      <c r="A1070" s="152" t="s">
        <v>928</v>
      </c>
      <c r="B1070" s="146">
        <v>439</v>
      </c>
      <c r="C1070" s="146">
        <v>1110</v>
      </c>
      <c r="D1070" s="190">
        <f t="shared" si="16"/>
        <v>39.54954954954955</v>
      </c>
    </row>
    <row r="1071" spans="1:4" ht="16.5" customHeight="1">
      <c r="A1071" s="152" t="s">
        <v>929</v>
      </c>
      <c r="B1071" s="146">
        <v>132761</v>
      </c>
      <c r="C1071" s="146">
        <v>79737</v>
      </c>
      <c r="D1071" s="190">
        <f t="shared" si="16"/>
        <v>166.4986141941633</v>
      </c>
    </row>
    <row r="1072" spans="1:4" ht="16.5" customHeight="1">
      <c r="A1072" s="152" t="s">
        <v>119</v>
      </c>
      <c r="B1072" s="146">
        <v>1865</v>
      </c>
      <c r="C1072" s="146">
        <v>308</v>
      </c>
      <c r="D1072" s="190">
        <f t="shared" si="16"/>
        <v>605.5194805194806</v>
      </c>
    </row>
    <row r="1073" spans="1:4" ht="16.5" customHeight="1">
      <c r="A1073" s="152" t="s">
        <v>120</v>
      </c>
      <c r="B1073" s="146">
        <v>59</v>
      </c>
      <c r="C1073" s="146">
        <v>21</v>
      </c>
      <c r="D1073" s="190">
        <f t="shared" si="16"/>
        <v>280.9523809523809</v>
      </c>
    </row>
    <row r="1074" spans="1:4" ht="16.5" customHeight="1">
      <c r="A1074" s="152" t="s">
        <v>121</v>
      </c>
      <c r="B1074" s="146">
        <v>0</v>
      </c>
      <c r="C1074" s="146">
        <v>0</v>
      </c>
      <c r="D1074" s="190" t="e">
        <f t="shared" si="16"/>
        <v>#DIV/0!</v>
      </c>
    </row>
    <row r="1075" spans="1:4" ht="16.5" customHeight="1">
      <c r="A1075" s="152" t="s">
        <v>930</v>
      </c>
      <c r="B1075" s="146">
        <v>0</v>
      </c>
      <c r="C1075" s="146">
        <v>0</v>
      </c>
      <c r="D1075" s="190" t="e">
        <f t="shared" si="16"/>
        <v>#DIV/0!</v>
      </c>
    </row>
    <row r="1076" spans="1:4" ht="16.5" customHeight="1">
      <c r="A1076" s="152" t="s">
        <v>931</v>
      </c>
      <c r="B1076" s="146">
        <v>94561</v>
      </c>
      <c r="C1076" s="146">
        <v>32180</v>
      </c>
      <c r="D1076" s="190">
        <f t="shared" si="16"/>
        <v>293.8502175264139</v>
      </c>
    </row>
    <row r="1077" spans="1:4" ht="16.5" customHeight="1">
      <c r="A1077" s="152" t="s">
        <v>932</v>
      </c>
      <c r="B1077" s="146">
        <v>7</v>
      </c>
      <c r="C1077" s="146">
        <v>61</v>
      </c>
      <c r="D1077" s="190">
        <f t="shared" si="16"/>
        <v>11.475409836065573</v>
      </c>
    </row>
    <row r="1078" spans="1:4" ht="16.5" customHeight="1">
      <c r="A1078" s="152" t="s">
        <v>933</v>
      </c>
      <c r="B1078" s="146">
        <v>36269</v>
      </c>
      <c r="C1078" s="146">
        <v>47167</v>
      </c>
      <c r="D1078" s="190">
        <f t="shared" si="16"/>
        <v>76.89486293383085</v>
      </c>
    </row>
    <row r="1079" spans="1:4" ht="16.5" customHeight="1">
      <c r="A1079" s="152" t="s">
        <v>934</v>
      </c>
      <c r="B1079" s="146">
        <v>14532</v>
      </c>
      <c r="C1079" s="146">
        <v>11051</v>
      </c>
      <c r="D1079" s="190">
        <f t="shared" si="16"/>
        <v>131.49941181793503</v>
      </c>
    </row>
    <row r="1080" spans="1:4" ht="16.5" customHeight="1">
      <c r="A1080" s="152" t="s">
        <v>935</v>
      </c>
      <c r="B1080" s="146">
        <v>0</v>
      </c>
      <c r="C1080" s="146">
        <v>0</v>
      </c>
      <c r="D1080" s="190" t="e">
        <f t="shared" si="16"/>
        <v>#DIV/0!</v>
      </c>
    </row>
    <row r="1081" spans="1:4" ht="16.5" customHeight="1">
      <c r="A1081" s="152" t="s">
        <v>936</v>
      </c>
      <c r="B1081" s="146">
        <v>1942</v>
      </c>
      <c r="C1081" s="146">
        <v>1942</v>
      </c>
      <c r="D1081" s="190">
        <f t="shared" si="16"/>
        <v>100</v>
      </c>
    </row>
    <row r="1082" spans="1:4" ht="16.5" customHeight="1">
      <c r="A1082" s="152" t="s">
        <v>937</v>
      </c>
      <c r="B1082" s="146">
        <v>0</v>
      </c>
      <c r="C1082" s="146">
        <v>0</v>
      </c>
      <c r="D1082" s="190" t="e">
        <f t="shared" si="16"/>
        <v>#DIV/0!</v>
      </c>
    </row>
    <row r="1083" spans="1:4" ht="16.5" customHeight="1">
      <c r="A1083" s="152" t="s">
        <v>938</v>
      </c>
      <c r="B1083" s="146">
        <v>0</v>
      </c>
      <c r="C1083" s="146">
        <v>0</v>
      </c>
      <c r="D1083" s="190" t="e">
        <f t="shared" si="16"/>
        <v>#DIV/0!</v>
      </c>
    </row>
    <row r="1084" spans="1:4" ht="16.5" customHeight="1">
      <c r="A1084" s="152" t="s">
        <v>939</v>
      </c>
      <c r="B1084" s="146">
        <v>12590</v>
      </c>
      <c r="C1084" s="146">
        <v>9109</v>
      </c>
      <c r="D1084" s="190">
        <f t="shared" si="16"/>
        <v>138.2149522450324</v>
      </c>
    </row>
    <row r="1085" spans="1:4" ht="16.5" customHeight="1">
      <c r="A1085" s="152" t="s">
        <v>940</v>
      </c>
      <c r="B1085" s="146">
        <v>24150</v>
      </c>
      <c r="C1085" s="146">
        <v>29250</v>
      </c>
      <c r="D1085" s="190">
        <f t="shared" si="16"/>
        <v>82.56410256410255</v>
      </c>
    </row>
    <row r="1086" spans="1:4" ht="16.5" customHeight="1">
      <c r="A1086" s="152" t="s">
        <v>941</v>
      </c>
      <c r="B1086" s="146">
        <v>16515</v>
      </c>
      <c r="C1086" s="146">
        <v>20569</v>
      </c>
      <c r="D1086" s="190">
        <f t="shared" si="16"/>
        <v>80.2907287665905</v>
      </c>
    </row>
    <row r="1087" spans="1:4" ht="16.5" customHeight="1">
      <c r="A1087" s="152" t="s">
        <v>119</v>
      </c>
      <c r="B1087" s="146">
        <v>3813</v>
      </c>
      <c r="C1087" s="146">
        <v>4361</v>
      </c>
      <c r="D1087" s="190">
        <f t="shared" si="16"/>
        <v>87.4340747534969</v>
      </c>
    </row>
    <row r="1088" spans="1:4" ht="16.5" customHeight="1">
      <c r="A1088" s="152" t="s">
        <v>120</v>
      </c>
      <c r="B1088" s="146">
        <v>2779</v>
      </c>
      <c r="C1088" s="146">
        <v>2715</v>
      </c>
      <c r="D1088" s="190">
        <f t="shared" si="16"/>
        <v>102.35727440147329</v>
      </c>
    </row>
    <row r="1089" spans="1:4" ht="16.5" customHeight="1">
      <c r="A1089" s="152" t="s">
        <v>121</v>
      </c>
      <c r="B1089" s="146">
        <v>5</v>
      </c>
      <c r="C1089" s="146">
        <v>0</v>
      </c>
      <c r="D1089" s="190" t="e">
        <f t="shared" si="16"/>
        <v>#DIV/0!</v>
      </c>
    </row>
    <row r="1090" spans="1:4" ht="16.5" customHeight="1">
      <c r="A1090" s="152" t="s">
        <v>942</v>
      </c>
      <c r="B1090" s="146">
        <v>0</v>
      </c>
      <c r="C1090" s="146">
        <v>0</v>
      </c>
      <c r="D1090" s="190" t="e">
        <f t="shared" si="16"/>
        <v>#DIV/0!</v>
      </c>
    </row>
    <row r="1091" spans="1:4" ht="16.5" customHeight="1">
      <c r="A1091" s="152" t="s">
        <v>943</v>
      </c>
      <c r="B1091" s="146">
        <v>121</v>
      </c>
      <c r="C1091" s="146">
        <v>81</v>
      </c>
      <c r="D1091" s="190">
        <f t="shared" si="16"/>
        <v>149.3827160493827</v>
      </c>
    </row>
    <row r="1092" spans="1:4" ht="16.5" customHeight="1">
      <c r="A1092" s="152" t="s">
        <v>944</v>
      </c>
      <c r="B1092" s="146">
        <v>0</v>
      </c>
      <c r="C1092" s="146">
        <v>0</v>
      </c>
      <c r="D1092" s="190" t="e">
        <f t="shared" si="16"/>
        <v>#DIV/0!</v>
      </c>
    </row>
    <row r="1093" spans="1:4" ht="16.5" customHeight="1">
      <c r="A1093" s="152" t="s">
        <v>945</v>
      </c>
      <c r="B1093" s="146">
        <v>540</v>
      </c>
      <c r="C1093" s="146">
        <v>494</v>
      </c>
      <c r="D1093" s="190">
        <f t="shared" si="16"/>
        <v>109.31174089068827</v>
      </c>
    </row>
    <row r="1094" spans="1:4" ht="16.5" customHeight="1">
      <c r="A1094" s="152" t="s">
        <v>128</v>
      </c>
      <c r="B1094" s="146">
        <v>157</v>
      </c>
      <c r="C1094" s="146">
        <v>264</v>
      </c>
      <c r="D1094" s="190">
        <f aca="true" t="shared" si="17" ref="D1094:D1157">B1094/C1094*100</f>
        <v>59.46969696969697</v>
      </c>
    </row>
    <row r="1095" spans="1:4" ht="16.5" customHeight="1">
      <c r="A1095" s="152" t="s">
        <v>946</v>
      </c>
      <c r="B1095" s="146">
        <v>9100</v>
      </c>
      <c r="C1095" s="146">
        <v>12654</v>
      </c>
      <c r="D1095" s="190">
        <f t="shared" si="17"/>
        <v>71.91401928244034</v>
      </c>
    </row>
    <row r="1096" spans="1:4" ht="16.5" customHeight="1">
      <c r="A1096" s="152" t="s">
        <v>947</v>
      </c>
      <c r="B1096" s="146">
        <v>3923</v>
      </c>
      <c r="C1096" s="146">
        <v>7221</v>
      </c>
      <c r="D1096" s="190">
        <f t="shared" si="17"/>
        <v>54.32765544938374</v>
      </c>
    </row>
    <row r="1097" spans="1:4" ht="16.5" customHeight="1">
      <c r="A1097" s="152" t="s">
        <v>119</v>
      </c>
      <c r="B1097" s="146">
        <v>3</v>
      </c>
      <c r="C1097" s="146">
        <v>0</v>
      </c>
      <c r="D1097" s="190" t="e">
        <f t="shared" si="17"/>
        <v>#DIV/0!</v>
      </c>
    </row>
    <row r="1098" spans="1:4" ht="16.5" customHeight="1">
      <c r="A1098" s="152" t="s">
        <v>120</v>
      </c>
      <c r="B1098" s="146">
        <v>0</v>
      </c>
      <c r="C1098" s="146">
        <v>0</v>
      </c>
      <c r="D1098" s="190" t="e">
        <f t="shared" si="17"/>
        <v>#DIV/0!</v>
      </c>
    </row>
    <row r="1099" spans="1:4" ht="16.5" customHeight="1">
      <c r="A1099" s="152" t="s">
        <v>121</v>
      </c>
      <c r="B1099" s="146">
        <v>0</v>
      </c>
      <c r="C1099" s="146">
        <v>0</v>
      </c>
      <c r="D1099" s="190" t="e">
        <f t="shared" si="17"/>
        <v>#DIV/0!</v>
      </c>
    </row>
    <row r="1100" spans="1:4" ht="16.5" customHeight="1">
      <c r="A1100" s="152" t="s">
        <v>948</v>
      </c>
      <c r="B1100" s="146">
        <v>0</v>
      </c>
      <c r="C1100" s="146">
        <v>0</v>
      </c>
      <c r="D1100" s="190" t="e">
        <f t="shared" si="17"/>
        <v>#DIV/0!</v>
      </c>
    </row>
    <row r="1101" spans="1:4" ht="16.5" customHeight="1">
      <c r="A1101" s="152" t="s">
        <v>949</v>
      </c>
      <c r="B1101" s="146">
        <v>3920</v>
      </c>
      <c r="C1101" s="146">
        <v>7221</v>
      </c>
      <c r="D1101" s="190">
        <f t="shared" si="17"/>
        <v>54.28610995706966</v>
      </c>
    </row>
    <row r="1102" spans="1:4" ht="16.5" customHeight="1">
      <c r="A1102" s="152" t="s">
        <v>950</v>
      </c>
      <c r="B1102" s="146">
        <v>3712</v>
      </c>
      <c r="C1102" s="146">
        <v>1460</v>
      </c>
      <c r="D1102" s="190">
        <f t="shared" si="17"/>
        <v>254.24657534246577</v>
      </c>
    </row>
    <row r="1103" spans="1:4" ht="16.5" customHeight="1">
      <c r="A1103" s="152" t="s">
        <v>951</v>
      </c>
      <c r="B1103" s="146">
        <v>0</v>
      </c>
      <c r="C1103" s="146">
        <v>547</v>
      </c>
      <c r="D1103" s="190">
        <f t="shared" si="17"/>
        <v>0</v>
      </c>
    </row>
    <row r="1104" spans="1:4" ht="16.5" customHeight="1">
      <c r="A1104" s="152" t="s">
        <v>952</v>
      </c>
      <c r="B1104" s="146">
        <v>3712</v>
      </c>
      <c r="C1104" s="146">
        <v>913</v>
      </c>
      <c r="D1104" s="190">
        <f t="shared" si="17"/>
        <v>406.5717415115006</v>
      </c>
    </row>
    <row r="1105" spans="1:4" ht="16.5" customHeight="1">
      <c r="A1105" s="152" t="s">
        <v>953</v>
      </c>
      <c r="B1105" s="146">
        <v>5847</v>
      </c>
      <c r="C1105" s="146">
        <v>7398</v>
      </c>
      <c r="D1105" s="190">
        <f t="shared" si="17"/>
        <v>79.03487429034874</v>
      </c>
    </row>
    <row r="1106" spans="1:4" ht="16.5" customHeight="1">
      <c r="A1106" s="152" t="s">
        <v>954</v>
      </c>
      <c r="B1106" s="146">
        <v>852</v>
      </c>
      <c r="C1106" s="146">
        <v>676</v>
      </c>
      <c r="D1106" s="190">
        <f t="shared" si="17"/>
        <v>126.03550295857988</v>
      </c>
    </row>
    <row r="1107" spans="1:4" ht="16.5" customHeight="1">
      <c r="A1107" s="152" t="s">
        <v>119</v>
      </c>
      <c r="B1107" s="146">
        <v>744</v>
      </c>
      <c r="C1107" s="146">
        <v>351</v>
      </c>
      <c r="D1107" s="190">
        <f t="shared" si="17"/>
        <v>211.96581196581198</v>
      </c>
    </row>
    <row r="1108" spans="1:4" ht="16.5" customHeight="1">
      <c r="A1108" s="152" t="s">
        <v>120</v>
      </c>
      <c r="B1108" s="146">
        <v>0</v>
      </c>
      <c r="C1108" s="146">
        <v>90</v>
      </c>
      <c r="D1108" s="190">
        <f t="shared" si="17"/>
        <v>0</v>
      </c>
    </row>
    <row r="1109" spans="1:4" ht="16.5" customHeight="1">
      <c r="A1109" s="152" t="s">
        <v>121</v>
      </c>
      <c r="B1109" s="146">
        <v>0</v>
      </c>
      <c r="C1109" s="146">
        <v>0</v>
      </c>
      <c r="D1109" s="190" t="e">
        <f t="shared" si="17"/>
        <v>#DIV/0!</v>
      </c>
    </row>
    <row r="1110" spans="1:4" ht="16.5" customHeight="1">
      <c r="A1110" s="152" t="s">
        <v>955</v>
      </c>
      <c r="B1110" s="146">
        <v>0</v>
      </c>
      <c r="C1110" s="146">
        <v>0</v>
      </c>
      <c r="D1110" s="190" t="e">
        <f t="shared" si="17"/>
        <v>#DIV/0!</v>
      </c>
    </row>
    <row r="1111" spans="1:4" ht="16.5" customHeight="1">
      <c r="A1111" s="152" t="s">
        <v>128</v>
      </c>
      <c r="B1111" s="146">
        <v>0</v>
      </c>
      <c r="C1111" s="146">
        <v>0</v>
      </c>
      <c r="D1111" s="190" t="e">
        <f t="shared" si="17"/>
        <v>#DIV/0!</v>
      </c>
    </row>
    <row r="1112" spans="1:4" ht="16.5" customHeight="1">
      <c r="A1112" s="152" t="s">
        <v>956</v>
      </c>
      <c r="B1112" s="146">
        <v>108</v>
      </c>
      <c r="C1112" s="146">
        <v>235</v>
      </c>
      <c r="D1112" s="190">
        <f t="shared" si="17"/>
        <v>45.95744680851064</v>
      </c>
    </row>
    <row r="1113" spans="1:4" ht="16.5" customHeight="1">
      <c r="A1113" s="152" t="s">
        <v>957</v>
      </c>
      <c r="B1113" s="146">
        <v>258</v>
      </c>
      <c r="C1113" s="146">
        <v>267</v>
      </c>
      <c r="D1113" s="190">
        <f t="shared" si="17"/>
        <v>96.62921348314607</v>
      </c>
    </row>
    <row r="1114" spans="1:4" ht="16.5" customHeight="1">
      <c r="A1114" s="152" t="s">
        <v>958</v>
      </c>
      <c r="B1114" s="146">
        <v>0</v>
      </c>
      <c r="C1114" s="146">
        <v>0</v>
      </c>
      <c r="D1114" s="190" t="e">
        <f t="shared" si="17"/>
        <v>#DIV/0!</v>
      </c>
    </row>
    <row r="1115" spans="1:4" ht="16.5" customHeight="1">
      <c r="A1115" s="152" t="s">
        <v>959</v>
      </c>
      <c r="B1115" s="146">
        <v>0</v>
      </c>
      <c r="C1115" s="146">
        <v>0</v>
      </c>
      <c r="D1115" s="190" t="e">
        <f t="shared" si="17"/>
        <v>#DIV/0!</v>
      </c>
    </row>
    <row r="1116" spans="1:4" ht="16.5" customHeight="1">
      <c r="A1116" s="152" t="s">
        <v>960</v>
      </c>
      <c r="B1116" s="146">
        <v>0</v>
      </c>
      <c r="C1116" s="146">
        <v>0</v>
      </c>
      <c r="D1116" s="190" t="e">
        <f t="shared" si="17"/>
        <v>#DIV/0!</v>
      </c>
    </row>
    <row r="1117" spans="1:4" ht="16.5" customHeight="1">
      <c r="A1117" s="152" t="s">
        <v>961</v>
      </c>
      <c r="B1117" s="146">
        <v>0</v>
      </c>
      <c r="C1117" s="146">
        <v>0</v>
      </c>
      <c r="D1117" s="190" t="e">
        <f t="shared" si="17"/>
        <v>#DIV/0!</v>
      </c>
    </row>
    <row r="1118" spans="1:4" ht="16.5" customHeight="1">
      <c r="A1118" s="152" t="s">
        <v>962</v>
      </c>
      <c r="B1118" s="146">
        <v>0</v>
      </c>
      <c r="C1118" s="146">
        <v>0</v>
      </c>
      <c r="D1118" s="190" t="e">
        <f t="shared" si="17"/>
        <v>#DIV/0!</v>
      </c>
    </row>
    <row r="1119" spans="1:4" ht="16.5" customHeight="1">
      <c r="A1119" s="152" t="s">
        <v>963</v>
      </c>
      <c r="B1119" s="146">
        <v>0</v>
      </c>
      <c r="C1119" s="146">
        <v>0</v>
      </c>
      <c r="D1119" s="190" t="e">
        <f t="shared" si="17"/>
        <v>#DIV/0!</v>
      </c>
    </row>
    <row r="1120" spans="1:4" ht="16.5" customHeight="1">
      <c r="A1120" s="152" t="s">
        <v>964</v>
      </c>
      <c r="B1120" s="146">
        <v>0</v>
      </c>
      <c r="C1120" s="146">
        <v>0</v>
      </c>
      <c r="D1120" s="190" t="e">
        <f t="shared" si="17"/>
        <v>#DIV/0!</v>
      </c>
    </row>
    <row r="1121" spans="1:4" ht="16.5" customHeight="1">
      <c r="A1121" s="152" t="s">
        <v>965</v>
      </c>
      <c r="B1121" s="146">
        <v>0</v>
      </c>
      <c r="C1121" s="146">
        <v>0</v>
      </c>
      <c r="D1121" s="190" t="e">
        <f t="shared" si="17"/>
        <v>#DIV/0!</v>
      </c>
    </row>
    <row r="1122" spans="1:4" ht="16.5" customHeight="1">
      <c r="A1122" s="152" t="s">
        <v>966</v>
      </c>
      <c r="B1122" s="146">
        <v>258</v>
      </c>
      <c r="C1122" s="146">
        <v>267</v>
      </c>
      <c r="D1122" s="190">
        <f t="shared" si="17"/>
        <v>96.62921348314607</v>
      </c>
    </row>
    <row r="1123" spans="1:4" ht="16.5" customHeight="1">
      <c r="A1123" s="152" t="s">
        <v>967</v>
      </c>
      <c r="B1123" s="146">
        <v>2925</v>
      </c>
      <c r="C1123" s="146">
        <v>5369</v>
      </c>
      <c r="D1123" s="190">
        <f t="shared" si="17"/>
        <v>54.47941888619855</v>
      </c>
    </row>
    <row r="1124" spans="1:4" ht="16.5" customHeight="1">
      <c r="A1124" s="152" t="s">
        <v>968</v>
      </c>
      <c r="B1124" s="146">
        <v>0</v>
      </c>
      <c r="C1124" s="146">
        <v>0</v>
      </c>
      <c r="D1124" s="190" t="e">
        <f t="shared" si="17"/>
        <v>#DIV/0!</v>
      </c>
    </row>
    <row r="1125" spans="1:4" ht="16.5" customHeight="1">
      <c r="A1125" s="152" t="s">
        <v>969</v>
      </c>
      <c r="B1125" s="146">
        <v>0</v>
      </c>
      <c r="C1125" s="146">
        <v>172</v>
      </c>
      <c r="D1125" s="190">
        <f t="shared" si="17"/>
        <v>0</v>
      </c>
    </row>
    <row r="1126" spans="1:4" ht="16.5" customHeight="1">
      <c r="A1126" s="152" t="s">
        <v>970</v>
      </c>
      <c r="B1126" s="146">
        <v>0</v>
      </c>
      <c r="C1126" s="146">
        <v>4000</v>
      </c>
      <c r="D1126" s="190">
        <f t="shared" si="17"/>
        <v>0</v>
      </c>
    </row>
    <row r="1127" spans="1:4" ht="17.25" customHeight="1">
      <c r="A1127" s="152" t="s">
        <v>971</v>
      </c>
      <c r="B1127" s="146">
        <v>0</v>
      </c>
      <c r="C1127" s="146">
        <v>0</v>
      </c>
      <c r="D1127" s="190" t="e">
        <f t="shared" si="17"/>
        <v>#DIV/0!</v>
      </c>
    </row>
    <row r="1128" spans="1:4" ht="16.5" customHeight="1">
      <c r="A1128" s="152" t="s">
        <v>972</v>
      </c>
      <c r="B1128" s="146">
        <v>2925</v>
      </c>
      <c r="C1128" s="146">
        <v>1197</v>
      </c>
      <c r="D1128" s="190">
        <f t="shared" si="17"/>
        <v>244.36090225563908</v>
      </c>
    </row>
    <row r="1129" spans="1:4" ht="16.5" customHeight="1">
      <c r="A1129" s="152" t="s">
        <v>973</v>
      </c>
      <c r="B1129" s="146">
        <v>0</v>
      </c>
      <c r="C1129" s="146">
        <v>0</v>
      </c>
      <c r="D1129" s="190" t="e">
        <f t="shared" si="17"/>
        <v>#DIV/0!</v>
      </c>
    </row>
    <row r="1130" spans="1:4" ht="16.5" customHeight="1">
      <c r="A1130" s="152" t="s">
        <v>974</v>
      </c>
      <c r="B1130" s="146">
        <v>0</v>
      </c>
      <c r="C1130" s="146">
        <v>0</v>
      </c>
      <c r="D1130" s="190" t="e">
        <f t="shared" si="17"/>
        <v>#DIV/0!</v>
      </c>
    </row>
    <row r="1131" spans="1:4" ht="16.5" customHeight="1">
      <c r="A1131" s="152" t="s">
        <v>975</v>
      </c>
      <c r="B1131" s="146">
        <v>0</v>
      </c>
      <c r="C1131" s="146">
        <v>0</v>
      </c>
      <c r="D1131" s="190" t="e">
        <f t="shared" si="17"/>
        <v>#DIV/0!</v>
      </c>
    </row>
    <row r="1132" spans="1:4" ht="16.5" customHeight="1">
      <c r="A1132" s="152" t="s">
        <v>976</v>
      </c>
      <c r="B1132" s="146">
        <v>1812</v>
      </c>
      <c r="C1132" s="146">
        <v>1086</v>
      </c>
      <c r="D1132" s="190">
        <f t="shared" si="17"/>
        <v>166.85082872928177</v>
      </c>
    </row>
    <row r="1133" spans="1:4" ht="16.5" customHeight="1">
      <c r="A1133" s="152" t="s">
        <v>977</v>
      </c>
      <c r="B1133" s="146">
        <v>0</v>
      </c>
      <c r="C1133" s="146">
        <v>961</v>
      </c>
      <c r="D1133" s="190">
        <f t="shared" si="17"/>
        <v>0</v>
      </c>
    </row>
    <row r="1134" spans="1:4" ht="16.5" customHeight="1">
      <c r="A1134" s="152" t="s">
        <v>978</v>
      </c>
      <c r="B1134" s="146">
        <v>1812</v>
      </c>
      <c r="C1134" s="146">
        <v>125</v>
      </c>
      <c r="D1134" s="190">
        <f t="shared" si="17"/>
        <v>1449.6000000000001</v>
      </c>
    </row>
    <row r="1135" spans="1:4" ht="16.5" customHeight="1">
      <c r="A1135" s="152" t="s">
        <v>979</v>
      </c>
      <c r="B1135" s="146">
        <v>0</v>
      </c>
      <c r="C1135" s="173"/>
      <c r="D1135" s="190" t="e">
        <f t="shared" si="17"/>
        <v>#DIV/0!</v>
      </c>
    </row>
    <row r="1136" spans="1:4" ht="16.5" customHeight="1">
      <c r="A1136" s="152" t="s">
        <v>980</v>
      </c>
      <c r="B1136" s="146">
        <v>0</v>
      </c>
      <c r="C1136" s="173"/>
      <c r="D1136" s="190" t="e">
        <f t="shared" si="17"/>
        <v>#DIV/0!</v>
      </c>
    </row>
    <row r="1137" spans="1:4" ht="16.5" customHeight="1">
      <c r="A1137" s="152" t="s">
        <v>981</v>
      </c>
      <c r="B1137" s="146">
        <v>0</v>
      </c>
      <c r="C1137" s="173"/>
      <c r="D1137" s="190" t="e">
        <f t="shared" si="17"/>
        <v>#DIV/0!</v>
      </c>
    </row>
    <row r="1138" spans="1:4" ht="16.5" customHeight="1">
      <c r="A1138" s="152" t="s">
        <v>982</v>
      </c>
      <c r="B1138" s="146">
        <v>0</v>
      </c>
      <c r="C1138" s="173"/>
      <c r="D1138" s="190" t="e">
        <f t="shared" si="17"/>
        <v>#DIV/0!</v>
      </c>
    </row>
    <row r="1139" spans="1:4" ht="16.5" customHeight="1">
      <c r="A1139" s="152" t="s">
        <v>983</v>
      </c>
      <c r="B1139" s="146">
        <v>0</v>
      </c>
      <c r="C1139" s="173"/>
      <c r="D1139" s="190" t="e">
        <f t="shared" si="17"/>
        <v>#DIV/0!</v>
      </c>
    </row>
    <row r="1140" spans="1:4" ht="16.5" customHeight="1">
      <c r="A1140" s="152" t="s">
        <v>984</v>
      </c>
      <c r="B1140" s="146">
        <v>0</v>
      </c>
      <c r="C1140" s="173"/>
      <c r="D1140" s="190" t="e">
        <f t="shared" si="17"/>
        <v>#DIV/0!</v>
      </c>
    </row>
    <row r="1141" spans="1:4" ht="16.5" customHeight="1">
      <c r="A1141" s="152" t="s">
        <v>985</v>
      </c>
      <c r="B1141" s="146">
        <v>0</v>
      </c>
      <c r="C1141" s="173"/>
      <c r="D1141" s="190" t="e">
        <f t="shared" si="17"/>
        <v>#DIV/0!</v>
      </c>
    </row>
    <row r="1142" spans="1:4" ht="16.5" customHeight="1">
      <c r="A1142" s="152" t="s">
        <v>986</v>
      </c>
      <c r="B1142" s="146">
        <v>0</v>
      </c>
      <c r="C1142" s="173"/>
      <c r="D1142" s="190" t="e">
        <f t="shared" si="17"/>
        <v>#DIV/0!</v>
      </c>
    </row>
    <row r="1143" spans="1:4" ht="16.5" customHeight="1">
      <c r="A1143" s="152" t="s">
        <v>987</v>
      </c>
      <c r="B1143" s="146">
        <v>0</v>
      </c>
      <c r="C1143" s="173"/>
      <c r="D1143" s="190" t="e">
        <f t="shared" si="17"/>
        <v>#DIV/0!</v>
      </c>
    </row>
    <row r="1144" spans="1:4" ht="16.5" customHeight="1">
      <c r="A1144" s="152" t="s">
        <v>105</v>
      </c>
      <c r="B1144" s="146">
        <v>0</v>
      </c>
      <c r="C1144" s="173"/>
      <c r="D1144" s="190" t="e">
        <f t="shared" si="17"/>
        <v>#DIV/0!</v>
      </c>
    </row>
    <row r="1145" spans="1:4" ht="16.5" customHeight="1">
      <c r="A1145" s="152" t="s">
        <v>988</v>
      </c>
      <c r="B1145" s="146">
        <v>46551</v>
      </c>
      <c r="C1145" s="146">
        <v>59335</v>
      </c>
      <c r="D1145" s="190">
        <f t="shared" si="17"/>
        <v>78.4545377938822</v>
      </c>
    </row>
    <row r="1146" spans="1:4" ht="16.5" customHeight="1">
      <c r="A1146" s="152" t="s">
        <v>989</v>
      </c>
      <c r="B1146" s="146">
        <v>44012</v>
      </c>
      <c r="C1146" s="146">
        <v>58015</v>
      </c>
      <c r="D1146" s="190">
        <f t="shared" si="17"/>
        <v>75.86313884340257</v>
      </c>
    </row>
    <row r="1147" spans="1:4" ht="16.5" customHeight="1">
      <c r="A1147" s="152" t="s">
        <v>119</v>
      </c>
      <c r="B1147" s="146">
        <v>13976</v>
      </c>
      <c r="C1147" s="146">
        <v>14520</v>
      </c>
      <c r="D1147" s="190">
        <f t="shared" si="17"/>
        <v>96.2534435261708</v>
      </c>
    </row>
    <row r="1148" spans="1:4" ht="16.5" customHeight="1">
      <c r="A1148" s="152" t="s">
        <v>120</v>
      </c>
      <c r="B1148" s="146">
        <v>5025</v>
      </c>
      <c r="C1148" s="146">
        <v>5277</v>
      </c>
      <c r="D1148" s="190">
        <f t="shared" si="17"/>
        <v>95.22455940875497</v>
      </c>
    </row>
    <row r="1149" spans="1:4" ht="16.5" customHeight="1">
      <c r="A1149" s="152" t="s">
        <v>121</v>
      </c>
      <c r="B1149" s="146">
        <v>0</v>
      </c>
      <c r="C1149" s="146">
        <v>0</v>
      </c>
      <c r="D1149" s="190" t="e">
        <f t="shared" si="17"/>
        <v>#DIV/0!</v>
      </c>
    </row>
    <row r="1150" spans="1:4" ht="16.5" customHeight="1">
      <c r="A1150" s="152" t="s">
        <v>990</v>
      </c>
      <c r="B1150" s="146">
        <v>2199</v>
      </c>
      <c r="C1150" s="146">
        <v>764</v>
      </c>
      <c r="D1150" s="190">
        <f t="shared" si="17"/>
        <v>287.8272251308901</v>
      </c>
    </row>
    <row r="1151" spans="1:4" ht="16.5" customHeight="1">
      <c r="A1151" s="152" t="s">
        <v>991</v>
      </c>
      <c r="B1151" s="146">
        <v>4979</v>
      </c>
      <c r="C1151" s="146">
        <v>15090</v>
      </c>
      <c r="D1151" s="190">
        <f t="shared" si="17"/>
        <v>32.99536116633532</v>
      </c>
    </row>
    <row r="1152" spans="1:4" ht="16.5" customHeight="1">
      <c r="A1152" s="152" t="s">
        <v>992</v>
      </c>
      <c r="B1152" s="146">
        <v>869</v>
      </c>
      <c r="C1152" s="146">
        <v>6</v>
      </c>
      <c r="D1152" s="190">
        <f t="shared" si="17"/>
        <v>14483.333333333334</v>
      </c>
    </row>
    <row r="1153" spans="1:4" ht="16.5" customHeight="1">
      <c r="A1153" s="152" t="s">
        <v>993</v>
      </c>
      <c r="B1153" s="146">
        <v>0</v>
      </c>
      <c r="C1153" s="146">
        <v>0</v>
      </c>
      <c r="D1153" s="190" t="e">
        <f t="shared" si="17"/>
        <v>#DIV/0!</v>
      </c>
    </row>
    <row r="1154" spans="1:4" ht="16.5" customHeight="1">
      <c r="A1154" s="152" t="s">
        <v>994</v>
      </c>
      <c r="B1154" s="146">
        <v>2298</v>
      </c>
      <c r="C1154" s="146">
        <v>4570</v>
      </c>
      <c r="D1154" s="190">
        <f t="shared" si="17"/>
        <v>50.28446389496718</v>
      </c>
    </row>
    <row r="1155" spans="1:4" ht="16.5" customHeight="1">
      <c r="A1155" s="152" t="s">
        <v>995</v>
      </c>
      <c r="B1155" s="146">
        <v>92</v>
      </c>
      <c r="C1155" s="146">
        <v>1401</v>
      </c>
      <c r="D1155" s="190">
        <f t="shared" si="17"/>
        <v>6.566738044254104</v>
      </c>
    </row>
    <row r="1156" spans="1:4" ht="16.5" customHeight="1">
      <c r="A1156" s="152" t="s">
        <v>996</v>
      </c>
      <c r="B1156" s="146">
        <v>13</v>
      </c>
      <c r="C1156" s="146">
        <v>22</v>
      </c>
      <c r="D1156" s="190">
        <f t="shared" si="17"/>
        <v>59.09090909090909</v>
      </c>
    </row>
    <row r="1157" spans="1:4" ht="16.5" customHeight="1">
      <c r="A1157" s="152" t="s">
        <v>997</v>
      </c>
      <c r="B1157" s="146">
        <v>118</v>
      </c>
      <c r="C1157" s="146">
        <v>1514</v>
      </c>
      <c r="D1157" s="190">
        <f t="shared" si="17"/>
        <v>7.793923381770146</v>
      </c>
    </row>
    <row r="1158" spans="1:4" ht="16.5" customHeight="1">
      <c r="A1158" s="152" t="s">
        <v>998</v>
      </c>
      <c r="B1158" s="146">
        <v>0</v>
      </c>
      <c r="C1158" s="146">
        <v>0</v>
      </c>
      <c r="D1158" s="190" t="e">
        <f aca="true" t="shared" si="18" ref="D1158:D1221">B1158/C1158*100</f>
        <v>#DIV/0!</v>
      </c>
    </row>
    <row r="1159" spans="1:4" ht="16.5" customHeight="1">
      <c r="A1159" s="152" t="s">
        <v>999</v>
      </c>
      <c r="B1159" s="146">
        <v>0</v>
      </c>
      <c r="C1159" s="146">
        <v>0</v>
      </c>
      <c r="D1159" s="190" t="e">
        <f t="shared" si="18"/>
        <v>#DIV/0!</v>
      </c>
    </row>
    <row r="1160" spans="1:4" ht="16.5" customHeight="1">
      <c r="A1160" s="152" t="s">
        <v>1000</v>
      </c>
      <c r="B1160" s="146">
        <v>0</v>
      </c>
      <c r="C1160" s="146">
        <v>0</v>
      </c>
      <c r="D1160" s="190" t="e">
        <f t="shared" si="18"/>
        <v>#DIV/0!</v>
      </c>
    </row>
    <row r="1161" spans="1:4" ht="16.5" customHeight="1">
      <c r="A1161" s="152" t="s">
        <v>1001</v>
      </c>
      <c r="B1161" s="146">
        <v>0</v>
      </c>
      <c r="C1161" s="146">
        <v>0</v>
      </c>
      <c r="D1161" s="190" t="e">
        <f t="shared" si="18"/>
        <v>#DIV/0!</v>
      </c>
    </row>
    <row r="1162" spans="1:4" ht="16.5" customHeight="1">
      <c r="A1162" s="152" t="s">
        <v>1002</v>
      </c>
      <c r="B1162" s="146">
        <v>0</v>
      </c>
      <c r="C1162" s="146">
        <v>0</v>
      </c>
      <c r="D1162" s="190" t="e">
        <f t="shared" si="18"/>
        <v>#DIV/0!</v>
      </c>
    </row>
    <row r="1163" spans="1:4" ht="16.5" customHeight="1">
      <c r="A1163" s="152" t="s">
        <v>1003</v>
      </c>
      <c r="B1163" s="146">
        <v>0</v>
      </c>
      <c r="C1163" s="146">
        <v>0</v>
      </c>
      <c r="D1163" s="190" t="e">
        <f t="shared" si="18"/>
        <v>#DIV/0!</v>
      </c>
    </row>
    <row r="1164" spans="1:4" ht="16.5" customHeight="1">
      <c r="A1164" s="152" t="s">
        <v>1004</v>
      </c>
      <c r="B1164" s="146">
        <v>0</v>
      </c>
      <c r="C1164" s="146">
        <v>0</v>
      </c>
      <c r="D1164" s="190" t="e">
        <f t="shared" si="18"/>
        <v>#DIV/0!</v>
      </c>
    </row>
    <row r="1165" spans="1:4" ht="16.5" customHeight="1">
      <c r="A1165" s="152" t="s">
        <v>1005</v>
      </c>
      <c r="B1165" s="146">
        <v>0</v>
      </c>
      <c r="C1165" s="146">
        <v>0</v>
      </c>
      <c r="D1165" s="190" t="e">
        <f t="shared" si="18"/>
        <v>#DIV/0!</v>
      </c>
    </row>
    <row r="1166" spans="1:4" ht="16.5" customHeight="1">
      <c r="A1166" s="152" t="s">
        <v>1006</v>
      </c>
      <c r="B1166" s="146">
        <v>0</v>
      </c>
      <c r="C1166" s="146">
        <v>0</v>
      </c>
      <c r="D1166" s="190" t="e">
        <f t="shared" si="18"/>
        <v>#DIV/0!</v>
      </c>
    </row>
    <row r="1167" spans="1:4" ht="16.5" customHeight="1">
      <c r="A1167" s="152" t="s">
        <v>1007</v>
      </c>
      <c r="B1167" s="146">
        <v>0</v>
      </c>
      <c r="C1167" s="146">
        <v>0</v>
      </c>
      <c r="D1167" s="190" t="e">
        <f t="shared" si="18"/>
        <v>#DIV/0!</v>
      </c>
    </row>
    <row r="1168" spans="1:4" ht="16.5" customHeight="1">
      <c r="A1168" s="152" t="s">
        <v>1008</v>
      </c>
      <c r="B1168" s="146">
        <v>0</v>
      </c>
      <c r="C1168" s="146">
        <v>0</v>
      </c>
      <c r="D1168" s="190" t="e">
        <f t="shared" si="18"/>
        <v>#DIV/0!</v>
      </c>
    </row>
    <row r="1169" spans="1:4" ht="16.5" customHeight="1">
      <c r="A1169" s="152" t="s">
        <v>1009</v>
      </c>
      <c r="B1169" s="146">
        <v>0</v>
      </c>
      <c r="C1169" s="146">
        <v>0</v>
      </c>
      <c r="D1169" s="190" t="e">
        <f t="shared" si="18"/>
        <v>#DIV/0!</v>
      </c>
    </row>
    <row r="1170" spans="1:4" ht="16.5" customHeight="1">
      <c r="A1170" s="152" t="s">
        <v>1010</v>
      </c>
      <c r="B1170" s="146">
        <v>185</v>
      </c>
      <c r="C1170" s="146">
        <v>0</v>
      </c>
      <c r="D1170" s="190" t="e">
        <f t="shared" si="18"/>
        <v>#DIV/0!</v>
      </c>
    </row>
    <row r="1171" spans="1:4" ht="16.5" customHeight="1">
      <c r="A1171" s="152" t="s">
        <v>128</v>
      </c>
      <c r="B1171" s="146">
        <v>1841</v>
      </c>
      <c r="C1171" s="146">
        <v>1343</v>
      </c>
      <c r="D1171" s="190">
        <f t="shared" si="18"/>
        <v>137.08116157855548</v>
      </c>
    </row>
    <row r="1172" spans="1:4" ht="16.5" customHeight="1">
      <c r="A1172" s="152" t="s">
        <v>1011</v>
      </c>
      <c r="B1172" s="146">
        <v>12417</v>
      </c>
      <c r="C1172" s="146">
        <v>13508</v>
      </c>
      <c r="D1172" s="190">
        <f t="shared" si="18"/>
        <v>91.923304708321</v>
      </c>
    </row>
    <row r="1173" spans="1:4" ht="16.5" customHeight="1">
      <c r="A1173" s="152" t="s">
        <v>1012</v>
      </c>
      <c r="B1173" s="146">
        <v>1996</v>
      </c>
      <c r="C1173" s="146">
        <v>1270</v>
      </c>
      <c r="D1173" s="190">
        <f t="shared" si="18"/>
        <v>157.16535433070865</v>
      </c>
    </row>
    <row r="1174" spans="1:4" ht="16.5" customHeight="1">
      <c r="A1174" s="152" t="s">
        <v>119</v>
      </c>
      <c r="B1174" s="146">
        <v>405</v>
      </c>
      <c r="C1174" s="146">
        <v>450</v>
      </c>
      <c r="D1174" s="190">
        <f t="shared" si="18"/>
        <v>90</v>
      </c>
    </row>
    <row r="1175" spans="1:4" ht="16.5" customHeight="1">
      <c r="A1175" s="152" t="s">
        <v>120</v>
      </c>
      <c r="B1175" s="146">
        <v>259</v>
      </c>
      <c r="C1175" s="146">
        <v>94</v>
      </c>
      <c r="D1175" s="190">
        <f t="shared" si="18"/>
        <v>275.531914893617</v>
      </c>
    </row>
    <row r="1176" spans="1:4" ht="16.5" customHeight="1">
      <c r="A1176" s="152" t="s">
        <v>121</v>
      </c>
      <c r="B1176" s="146">
        <v>0</v>
      </c>
      <c r="C1176" s="146">
        <v>0</v>
      </c>
      <c r="D1176" s="190" t="e">
        <f t="shared" si="18"/>
        <v>#DIV/0!</v>
      </c>
    </row>
    <row r="1177" spans="1:4" ht="16.5" customHeight="1">
      <c r="A1177" s="152" t="s">
        <v>1013</v>
      </c>
      <c r="B1177" s="146">
        <v>55</v>
      </c>
      <c r="C1177" s="146">
        <v>31</v>
      </c>
      <c r="D1177" s="190">
        <f t="shared" si="18"/>
        <v>177.41935483870967</v>
      </c>
    </row>
    <row r="1178" spans="1:4" ht="16.5" customHeight="1">
      <c r="A1178" s="152" t="s">
        <v>1014</v>
      </c>
      <c r="B1178" s="146">
        <v>0</v>
      </c>
      <c r="C1178" s="146">
        <v>0</v>
      </c>
      <c r="D1178" s="190" t="e">
        <f t="shared" si="18"/>
        <v>#DIV/0!</v>
      </c>
    </row>
    <row r="1179" spans="1:4" ht="16.5" customHeight="1">
      <c r="A1179" s="152" t="s">
        <v>1015</v>
      </c>
      <c r="B1179" s="146">
        <v>0</v>
      </c>
      <c r="C1179" s="146">
        <v>0</v>
      </c>
      <c r="D1179" s="190" t="e">
        <f t="shared" si="18"/>
        <v>#DIV/0!</v>
      </c>
    </row>
    <row r="1180" spans="1:4" ht="16.5" customHeight="1">
      <c r="A1180" s="152" t="s">
        <v>1016</v>
      </c>
      <c r="B1180" s="146">
        <v>20</v>
      </c>
      <c r="C1180" s="146">
        <v>27</v>
      </c>
      <c r="D1180" s="190">
        <f t="shared" si="18"/>
        <v>74.07407407407408</v>
      </c>
    </row>
    <row r="1181" spans="1:4" ht="16.5" customHeight="1">
      <c r="A1181" s="152" t="s">
        <v>1017</v>
      </c>
      <c r="B1181" s="146">
        <v>146</v>
      </c>
      <c r="C1181" s="146">
        <v>29</v>
      </c>
      <c r="D1181" s="190">
        <f t="shared" si="18"/>
        <v>503.44827586206895</v>
      </c>
    </row>
    <row r="1182" spans="1:4" ht="16.5" customHeight="1">
      <c r="A1182" s="152" t="s">
        <v>1018</v>
      </c>
      <c r="B1182" s="146">
        <v>56</v>
      </c>
      <c r="C1182" s="146">
        <v>206</v>
      </c>
      <c r="D1182" s="190">
        <f t="shared" si="18"/>
        <v>27.184466019417474</v>
      </c>
    </row>
    <row r="1183" spans="1:4" ht="16.5" customHeight="1">
      <c r="A1183" s="152" t="s">
        <v>1019</v>
      </c>
      <c r="B1183" s="146">
        <v>480</v>
      </c>
      <c r="C1183" s="146">
        <v>107</v>
      </c>
      <c r="D1183" s="190">
        <f t="shared" si="18"/>
        <v>448.5981308411215</v>
      </c>
    </row>
    <row r="1184" spans="1:4" ht="16.5" customHeight="1">
      <c r="A1184" s="152" t="s">
        <v>1020</v>
      </c>
      <c r="B1184" s="146">
        <v>0</v>
      </c>
      <c r="C1184" s="146">
        <v>0</v>
      </c>
      <c r="D1184" s="190" t="e">
        <f t="shared" si="18"/>
        <v>#DIV/0!</v>
      </c>
    </row>
    <row r="1185" spans="1:4" ht="16.5" customHeight="1">
      <c r="A1185" s="152" t="s">
        <v>1021</v>
      </c>
      <c r="B1185" s="146">
        <v>0</v>
      </c>
      <c r="C1185" s="146">
        <v>0</v>
      </c>
      <c r="D1185" s="190" t="e">
        <f t="shared" si="18"/>
        <v>#DIV/0!</v>
      </c>
    </row>
    <row r="1186" spans="1:4" ht="16.5" customHeight="1">
      <c r="A1186" s="152" t="s">
        <v>1022</v>
      </c>
      <c r="B1186" s="146">
        <v>0</v>
      </c>
      <c r="C1186" s="146">
        <v>0</v>
      </c>
      <c r="D1186" s="190" t="e">
        <f t="shared" si="18"/>
        <v>#DIV/0!</v>
      </c>
    </row>
    <row r="1187" spans="1:4" ht="16.5" customHeight="1">
      <c r="A1187" s="152" t="s">
        <v>1023</v>
      </c>
      <c r="B1187" s="146">
        <v>575</v>
      </c>
      <c r="C1187" s="146">
        <v>326</v>
      </c>
      <c r="D1187" s="190">
        <f t="shared" si="18"/>
        <v>176.38036809815952</v>
      </c>
    </row>
    <row r="1188" spans="1:4" ht="16.5" customHeight="1">
      <c r="A1188" s="152" t="s">
        <v>1024</v>
      </c>
      <c r="B1188" s="146">
        <v>543</v>
      </c>
      <c r="C1188" s="146">
        <v>50</v>
      </c>
      <c r="D1188" s="190">
        <f t="shared" si="18"/>
        <v>1086</v>
      </c>
    </row>
    <row r="1189" spans="1:4" ht="16.5" customHeight="1">
      <c r="A1189" s="152" t="s">
        <v>1025</v>
      </c>
      <c r="B1189" s="146">
        <v>543</v>
      </c>
      <c r="C1189" s="146">
        <v>50</v>
      </c>
      <c r="D1189" s="190">
        <f t="shared" si="18"/>
        <v>1086</v>
      </c>
    </row>
    <row r="1190" spans="1:4" ht="16.5" customHeight="1">
      <c r="A1190" s="152" t="s">
        <v>1026</v>
      </c>
      <c r="B1190" s="146">
        <v>127466</v>
      </c>
      <c r="C1190" s="146">
        <v>140865</v>
      </c>
      <c r="D1190" s="190">
        <f t="shared" si="18"/>
        <v>90.48805594008448</v>
      </c>
    </row>
    <row r="1191" spans="1:4" ht="16.5" customHeight="1">
      <c r="A1191" s="152" t="s">
        <v>1027</v>
      </c>
      <c r="B1191" s="146">
        <v>68434</v>
      </c>
      <c r="C1191" s="146">
        <v>82414</v>
      </c>
      <c r="D1191" s="190">
        <f t="shared" si="18"/>
        <v>83.036862668964</v>
      </c>
    </row>
    <row r="1192" spans="1:4" ht="16.5" customHeight="1">
      <c r="A1192" s="152" t="s">
        <v>1028</v>
      </c>
      <c r="B1192" s="146">
        <v>535</v>
      </c>
      <c r="C1192" s="146">
        <v>65</v>
      </c>
      <c r="D1192" s="190">
        <f t="shared" si="18"/>
        <v>823.076923076923</v>
      </c>
    </row>
    <row r="1193" spans="1:4" ht="16.5" customHeight="1">
      <c r="A1193" s="152" t="s">
        <v>1029</v>
      </c>
      <c r="B1193" s="146">
        <v>0</v>
      </c>
      <c r="C1193" s="146">
        <v>168</v>
      </c>
      <c r="D1193" s="190">
        <f t="shared" si="18"/>
        <v>0</v>
      </c>
    </row>
    <row r="1194" spans="1:4" ht="16.5" customHeight="1">
      <c r="A1194" s="152" t="s">
        <v>1030</v>
      </c>
      <c r="B1194" s="146">
        <v>16904</v>
      </c>
      <c r="C1194" s="146">
        <v>22779</v>
      </c>
      <c r="D1194" s="190">
        <f t="shared" si="18"/>
        <v>74.20870099653189</v>
      </c>
    </row>
    <row r="1195" spans="1:4" ht="16.5" customHeight="1">
      <c r="A1195" s="152" t="s">
        <v>1031</v>
      </c>
      <c r="B1195" s="146">
        <v>0</v>
      </c>
      <c r="C1195" s="146">
        <v>0</v>
      </c>
      <c r="D1195" s="190" t="e">
        <f t="shared" si="18"/>
        <v>#DIV/0!</v>
      </c>
    </row>
    <row r="1196" spans="1:4" ht="16.5" customHeight="1">
      <c r="A1196" s="152" t="s">
        <v>1032</v>
      </c>
      <c r="B1196" s="146">
        <v>4053</v>
      </c>
      <c r="C1196" s="146">
        <v>17952</v>
      </c>
      <c r="D1196" s="190">
        <f t="shared" si="18"/>
        <v>22.576871657754012</v>
      </c>
    </row>
    <row r="1197" spans="1:4" ht="16.5" customHeight="1">
      <c r="A1197" s="152" t="s">
        <v>1033</v>
      </c>
      <c r="B1197" s="146">
        <v>3101</v>
      </c>
      <c r="C1197" s="146">
        <v>421</v>
      </c>
      <c r="D1197" s="190">
        <f t="shared" si="18"/>
        <v>736.5795724465559</v>
      </c>
    </row>
    <row r="1198" spans="1:4" ht="16.5" customHeight="1">
      <c r="A1198" s="152" t="s">
        <v>1034</v>
      </c>
      <c r="B1198" s="146">
        <v>2500</v>
      </c>
      <c r="C1198" s="146">
        <v>3662</v>
      </c>
      <c r="D1198" s="190">
        <f t="shared" si="18"/>
        <v>68.26870562534134</v>
      </c>
    </row>
    <row r="1199" spans="1:4" ht="16.5" customHeight="1">
      <c r="A1199" s="152" t="s">
        <v>1035</v>
      </c>
      <c r="B1199" s="146">
        <v>27980</v>
      </c>
      <c r="C1199" s="146">
        <v>15674</v>
      </c>
      <c r="D1199" s="190">
        <f t="shared" si="18"/>
        <v>178.51218578537706</v>
      </c>
    </row>
    <row r="1200" spans="1:4" ht="16.5" customHeight="1">
      <c r="A1200" s="152" t="s">
        <v>1036</v>
      </c>
      <c r="B1200" s="146">
        <v>0</v>
      </c>
      <c r="C1200" s="146">
        <v>182</v>
      </c>
      <c r="D1200" s="190">
        <f t="shared" si="18"/>
        <v>0</v>
      </c>
    </row>
    <row r="1201" spans="1:4" ht="16.5" customHeight="1">
      <c r="A1201" s="152" t="s">
        <v>1037</v>
      </c>
      <c r="B1201" s="146">
        <v>13361</v>
      </c>
      <c r="C1201" s="146">
        <v>21511</v>
      </c>
      <c r="D1201" s="190">
        <f t="shared" si="18"/>
        <v>62.11240760541118</v>
      </c>
    </row>
    <row r="1202" spans="1:4" ht="16.5" customHeight="1">
      <c r="A1202" s="152" t="s">
        <v>1038</v>
      </c>
      <c r="B1202" s="146">
        <v>45158</v>
      </c>
      <c r="C1202" s="146">
        <v>52256</v>
      </c>
      <c r="D1202" s="190">
        <f t="shared" si="18"/>
        <v>86.41687078995713</v>
      </c>
    </row>
    <row r="1203" spans="1:4" ht="16.5" customHeight="1">
      <c r="A1203" s="152" t="s">
        <v>1039</v>
      </c>
      <c r="B1203" s="146">
        <v>45158</v>
      </c>
      <c r="C1203" s="146">
        <v>51825</v>
      </c>
      <c r="D1203" s="190">
        <f t="shared" si="18"/>
        <v>87.13555233960444</v>
      </c>
    </row>
    <row r="1204" spans="1:4" ht="16.5" customHeight="1">
      <c r="A1204" s="152" t="s">
        <v>1040</v>
      </c>
      <c r="B1204" s="146">
        <v>0</v>
      </c>
      <c r="C1204" s="146">
        <v>431</v>
      </c>
      <c r="D1204" s="190">
        <f t="shared" si="18"/>
        <v>0</v>
      </c>
    </row>
    <row r="1205" spans="1:4" ht="16.5" customHeight="1">
      <c r="A1205" s="152" t="s">
        <v>1041</v>
      </c>
      <c r="B1205" s="146">
        <v>0</v>
      </c>
      <c r="C1205" s="146">
        <v>0</v>
      </c>
      <c r="D1205" s="190" t="e">
        <f t="shared" si="18"/>
        <v>#DIV/0!</v>
      </c>
    </row>
    <row r="1206" spans="1:4" ht="16.5" customHeight="1">
      <c r="A1206" s="152" t="s">
        <v>1042</v>
      </c>
      <c r="B1206" s="146">
        <v>13874</v>
      </c>
      <c r="C1206" s="146">
        <v>6195</v>
      </c>
      <c r="D1206" s="190">
        <f t="shared" si="18"/>
        <v>223.954802259887</v>
      </c>
    </row>
    <row r="1207" spans="1:4" ht="16.5" customHeight="1">
      <c r="A1207" s="152" t="s">
        <v>1043</v>
      </c>
      <c r="B1207" s="146">
        <v>2490</v>
      </c>
      <c r="C1207" s="146">
        <v>545</v>
      </c>
      <c r="D1207" s="190">
        <f t="shared" si="18"/>
        <v>456.8807339449541</v>
      </c>
    </row>
    <row r="1208" spans="1:4" ht="16.5" customHeight="1">
      <c r="A1208" s="152" t="s">
        <v>1044</v>
      </c>
      <c r="B1208" s="146">
        <v>5725</v>
      </c>
      <c r="C1208" s="146">
        <v>4423</v>
      </c>
      <c r="D1208" s="190">
        <f t="shared" si="18"/>
        <v>129.4370336875424</v>
      </c>
    </row>
    <row r="1209" spans="1:4" ht="16.5" customHeight="1">
      <c r="A1209" s="152" t="s">
        <v>1045</v>
      </c>
      <c r="B1209" s="146">
        <v>5659</v>
      </c>
      <c r="C1209" s="146">
        <v>1227</v>
      </c>
      <c r="D1209" s="190">
        <f t="shared" si="18"/>
        <v>461.20619396903015</v>
      </c>
    </row>
    <row r="1210" spans="1:4" ht="16.5" customHeight="1">
      <c r="A1210" s="152" t="s">
        <v>1046</v>
      </c>
      <c r="B1210" s="146">
        <v>19471</v>
      </c>
      <c r="C1210" s="146">
        <v>33144</v>
      </c>
      <c r="D1210" s="190">
        <f t="shared" si="18"/>
        <v>58.746681148925894</v>
      </c>
    </row>
    <row r="1211" spans="1:4" ht="16.5" customHeight="1">
      <c r="A1211" s="152" t="s">
        <v>1047</v>
      </c>
      <c r="B1211" s="146">
        <v>16640</v>
      </c>
      <c r="C1211" s="146">
        <v>19294</v>
      </c>
      <c r="D1211" s="190">
        <f t="shared" si="18"/>
        <v>86.24442831968487</v>
      </c>
    </row>
    <row r="1212" spans="1:4" ht="16.5" customHeight="1">
      <c r="A1212" s="152" t="s">
        <v>119</v>
      </c>
      <c r="B1212" s="146">
        <v>601</v>
      </c>
      <c r="C1212" s="146">
        <v>901</v>
      </c>
      <c r="D1212" s="190">
        <f t="shared" si="18"/>
        <v>66.70366259711432</v>
      </c>
    </row>
    <row r="1213" spans="1:4" ht="16.5" customHeight="1">
      <c r="A1213" s="152" t="s">
        <v>120</v>
      </c>
      <c r="B1213" s="146">
        <v>524</v>
      </c>
      <c r="C1213" s="146">
        <v>225</v>
      </c>
      <c r="D1213" s="190">
        <f t="shared" si="18"/>
        <v>232.88888888888889</v>
      </c>
    </row>
    <row r="1214" spans="1:4" ht="16.5" customHeight="1">
      <c r="A1214" s="152" t="s">
        <v>121</v>
      </c>
      <c r="B1214" s="146">
        <v>0</v>
      </c>
      <c r="C1214" s="146">
        <v>0</v>
      </c>
      <c r="D1214" s="190" t="e">
        <f t="shared" si="18"/>
        <v>#DIV/0!</v>
      </c>
    </row>
    <row r="1215" spans="1:4" ht="16.5" customHeight="1">
      <c r="A1215" s="152" t="s">
        <v>1048</v>
      </c>
      <c r="B1215" s="146">
        <v>0</v>
      </c>
      <c r="C1215" s="146">
        <v>0</v>
      </c>
      <c r="D1215" s="190" t="e">
        <f t="shared" si="18"/>
        <v>#DIV/0!</v>
      </c>
    </row>
    <row r="1216" spans="1:4" ht="16.5" customHeight="1">
      <c r="A1216" s="152" t="s">
        <v>1049</v>
      </c>
      <c r="B1216" s="146">
        <v>114</v>
      </c>
      <c r="C1216" s="146">
        <v>18</v>
      </c>
      <c r="D1216" s="190">
        <f t="shared" si="18"/>
        <v>633.3333333333333</v>
      </c>
    </row>
    <row r="1217" spans="1:4" ht="16.5" customHeight="1">
      <c r="A1217" s="152" t="s">
        <v>1050</v>
      </c>
      <c r="B1217" s="146">
        <v>560</v>
      </c>
      <c r="C1217" s="146">
        <v>34</v>
      </c>
      <c r="D1217" s="190">
        <f t="shared" si="18"/>
        <v>1647.0588235294117</v>
      </c>
    </row>
    <row r="1218" spans="1:4" ht="16.5" customHeight="1">
      <c r="A1218" s="152" t="s">
        <v>1051</v>
      </c>
      <c r="B1218" s="146">
        <v>0</v>
      </c>
      <c r="C1218" s="146">
        <v>0</v>
      </c>
      <c r="D1218" s="190" t="e">
        <f t="shared" si="18"/>
        <v>#DIV/0!</v>
      </c>
    </row>
    <row r="1219" spans="1:4" ht="16.5" customHeight="1">
      <c r="A1219" s="152" t="s">
        <v>1052</v>
      </c>
      <c r="B1219" s="146">
        <v>355</v>
      </c>
      <c r="C1219" s="146">
        <v>0</v>
      </c>
      <c r="D1219" s="190" t="e">
        <f t="shared" si="18"/>
        <v>#DIV/0!</v>
      </c>
    </row>
    <row r="1220" spans="1:4" ht="16.5" customHeight="1">
      <c r="A1220" s="152" t="s">
        <v>1053</v>
      </c>
      <c r="B1220" s="146">
        <v>0</v>
      </c>
      <c r="C1220" s="146">
        <v>0</v>
      </c>
      <c r="D1220" s="190" t="e">
        <f t="shared" si="18"/>
        <v>#DIV/0!</v>
      </c>
    </row>
    <row r="1221" spans="1:4" ht="16.5" customHeight="1">
      <c r="A1221" s="152" t="s">
        <v>1054</v>
      </c>
      <c r="B1221" s="146">
        <v>0</v>
      </c>
      <c r="C1221" s="146">
        <v>0</v>
      </c>
      <c r="D1221" s="190" t="e">
        <f t="shared" si="18"/>
        <v>#DIV/0!</v>
      </c>
    </row>
    <row r="1222" spans="1:4" ht="16.5" customHeight="1">
      <c r="A1222" s="152" t="s">
        <v>1055</v>
      </c>
      <c r="B1222" s="146">
        <v>2275</v>
      </c>
      <c r="C1222" s="146">
        <v>1434</v>
      </c>
      <c r="D1222" s="190">
        <f aca="true" t="shared" si="19" ref="D1222:D1285">B1222/C1222*100</f>
        <v>158.6471408647141</v>
      </c>
    </row>
    <row r="1223" spans="1:4" ht="16.5" customHeight="1">
      <c r="A1223" s="152" t="s">
        <v>1056</v>
      </c>
      <c r="B1223" s="146">
        <v>0</v>
      </c>
      <c r="C1223" s="146">
        <v>0</v>
      </c>
      <c r="D1223" s="190" t="e">
        <f t="shared" si="19"/>
        <v>#DIV/0!</v>
      </c>
    </row>
    <row r="1224" spans="1:4" ht="16.5" customHeight="1">
      <c r="A1224" s="152" t="s">
        <v>1057</v>
      </c>
      <c r="B1224" s="146">
        <v>0</v>
      </c>
      <c r="C1224" s="146"/>
      <c r="D1224" s="190" t="e">
        <f t="shared" si="19"/>
        <v>#DIV/0!</v>
      </c>
    </row>
    <row r="1225" spans="1:4" ht="16.5" customHeight="1">
      <c r="A1225" s="152" t="s">
        <v>1058</v>
      </c>
      <c r="B1225" s="146">
        <v>0</v>
      </c>
      <c r="C1225" s="146"/>
      <c r="D1225" s="190" t="e">
        <f t="shared" si="19"/>
        <v>#DIV/0!</v>
      </c>
    </row>
    <row r="1226" spans="1:4" ht="16.5" customHeight="1">
      <c r="A1226" s="152" t="s">
        <v>1059</v>
      </c>
      <c r="B1226" s="146">
        <v>0</v>
      </c>
      <c r="C1226" s="173"/>
      <c r="D1226" s="190" t="e">
        <f t="shared" si="19"/>
        <v>#DIV/0!</v>
      </c>
    </row>
    <row r="1227" spans="1:4" ht="16.5" customHeight="1">
      <c r="A1227" s="152" t="s">
        <v>128</v>
      </c>
      <c r="B1227" s="146">
        <v>294</v>
      </c>
      <c r="C1227" s="146">
        <v>262</v>
      </c>
      <c r="D1227" s="190">
        <f t="shared" si="19"/>
        <v>112.21374045801527</v>
      </c>
    </row>
    <row r="1228" spans="1:4" ht="16.5" customHeight="1">
      <c r="A1228" s="152" t="s">
        <v>1060</v>
      </c>
      <c r="B1228" s="146">
        <v>11917</v>
      </c>
      <c r="C1228" s="146">
        <v>16420</v>
      </c>
      <c r="D1228" s="190">
        <f t="shared" si="19"/>
        <v>72.57612667478685</v>
      </c>
    </row>
    <row r="1229" spans="1:4" ht="16.5" customHeight="1">
      <c r="A1229" s="152" t="s">
        <v>1061</v>
      </c>
      <c r="B1229" s="146">
        <v>0</v>
      </c>
      <c r="C1229" s="173"/>
      <c r="D1229" s="190" t="e">
        <f t="shared" si="19"/>
        <v>#DIV/0!</v>
      </c>
    </row>
    <row r="1230" spans="1:4" ht="16.5" customHeight="1">
      <c r="A1230" s="152" t="s">
        <v>1062</v>
      </c>
      <c r="B1230" s="146">
        <v>0</v>
      </c>
      <c r="C1230" s="173"/>
      <c r="D1230" s="190" t="e">
        <f t="shared" si="19"/>
        <v>#DIV/0!</v>
      </c>
    </row>
    <row r="1231" spans="1:4" ht="16.5" customHeight="1">
      <c r="A1231" s="152" t="s">
        <v>1063</v>
      </c>
      <c r="B1231" s="146">
        <v>0</v>
      </c>
      <c r="C1231" s="173"/>
      <c r="D1231" s="190" t="e">
        <f t="shared" si="19"/>
        <v>#DIV/0!</v>
      </c>
    </row>
    <row r="1232" spans="1:4" ht="16.5" customHeight="1">
      <c r="A1232" s="152" t="s">
        <v>1064</v>
      </c>
      <c r="B1232" s="146">
        <v>0</v>
      </c>
      <c r="C1232" s="173"/>
      <c r="D1232" s="190" t="e">
        <f t="shared" si="19"/>
        <v>#DIV/0!</v>
      </c>
    </row>
    <row r="1233" spans="1:4" ht="16.5" customHeight="1">
      <c r="A1233" s="152" t="s">
        <v>1065</v>
      </c>
      <c r="B1233" s="146">
        <v>0</v>
      </c>
      <c r="C1233" s="173"/>
      <c r="D1233" s="190" t="e">
        <f t="shared" si="19"/>
        <v>#DIV/0!</v>
      </c>
    </row>
    <row r="1234" spans="1:4" ht="16.5" customHeight="1">
      <c r="A1234" s="152" t="s">
        <v>1066</v>
      </c>
      <c r="B1234" s="146">
        <v>0</v>
      </c>
      <c r="C1234" s="173"/>
      <c r="D1234" s="190" t="e">
        <f t="shared" si="19"/>
        <v>#DIV/0!</v>
      </c>
    </row>
    <row r="1235" spans="1:4" ht="16.5" customHeight="1">
      <c r="A1235" s="152" t="s">
        <v>1067</v>
      </c>
      <c r="B1235" s="146">
        <v>496</v>
      </c>
      <c r="C1235" s="146">
        <v>2540</v>
      </c>
      <c r="D1235" s="190">
        <f t="shared" si="19"/>
        <v>19.52755905511811</v>
      </c>
    </row>
    <row r="1236" spans="1:4" ht="16.5" customHeight="1">
      <c r="A1236" s="152" t="s">
        <v>1068</v>
      </c>
      <c r="B1236" s="146">
        <v>47</v>
      </c>
      <c r="C1236" s="146">
        <v>564</v>
      </c>
      <c r="D1236" s="190">
        <f t="shared" si="19"/>
        <v>8.333333333333332</v>
      </c>
    </row>
    <row r="1237" spans="1:4" ht="16.5" customHeight="1">
      <c r="A1237" s="152" t="s">
        <v>1069</v>
      </c>
      <c r="B1237" s="146">
        <v>0</v>
      </c>
      <c r="C1237" s="146">
        <v>1037</v>
      </c>
      <c r="D1237" s="190">
        <f t="shared" si="19"/>
        <v>0</v>
      </c>
    </row>
    <row r="1238" spans="1:4" ht="16.5" customHeight="1">
      <c r="A1238" s="152" t="s">
        <v>1070</v>
      </c>
      <c r="B1238" s="146">
        <v>2</v>
      </c>
      <c r="C1238" s="146">
        <v>5</v>
      </c>
      <c r="D1238" s="190">
        <f t="shared" si="19"/>
        <v>40</v>
      </c>
    </row>
    <row r="1239" spans="1:4" ht="16.5" customHeight="1">
      <c r="A1239" s="152" t="s">
        <v>1071</v>
      </c>
      <c r="B1239" s="146">
        <v>0</v>
      </c>
      <c r="C1239" s="146">
        <v>0</v>
      </c>
      <c r="D1239" s="190" t="e">
        <f t="shared" si="19"/>
        <v>#DIV/0!</v>
      </c>
    </row>
    <row r="1240" spans="1:4" ht="16.5" customHeight="1">
      <c r="A1240" s="152" t="s">
        <v>1072</v>
      </c>
      <c r="B1240" s="146">
        <v>447</v>
      </c>
      <c r="C1240" s="146">
        <v>934</v>
      </c>
      <c r="D1240" s="190">
        <f t="shared" si="19"/>
        <v>47.85867237687366</v>
      </c>
    </row>
    <row r="1241" spans="1:4" ht="16.5" customHeight="1">
      <c r="A1241" s="152" t="s">
        <v>1073</v>
      </c>
      <c r="B1241" s="146">
        <v>2335</v>
      </c>
      <c r="C1241" s="146">
        <v>11310</v>
      </c>
      <c r="D1241" s="190">
        <f t="shared" si="19"/>
        <v>20.645446507515473</v>
      </c>
    </row>
    <row r="1242" spans="1:4" ht="16.5" customHeight="1">
      <c r="A1242" s="152" t="s">
        <v>1074</v>
      </c>
      <c r="B1242" s="146">
        <v>0</v>
      </c>
      <c r="C1242" s="146">
        <v>0</v>
      </c>
      <c r="D1242" s="190" t="e">
        <f t="shared" si="19"/>
        <v>#DIV/0!</v>
      </c>
    </row>
    <row r="1243" spans="1:4" ht="16.5" customHeight="1">
      <c r="A1243" s="152" t="s">
        <v>1075</v>
      </c>
      <c r="B1243" s="146">
        <v>0</v>
      </c>
      <c r="C1243" s="146">
        <v>0</v>
      </c>
      <c r="D1243" s="190" t="e">
        <f t="shared" si="19"/>
        <v>#DIV/0!</v>
      </c>
    </row>
    <row r="1244" spans="1:4" ht="16.5" customHeight="1">
      <c r="A1244" s="152" t="s">
        <v>1076</v>
      </c>
      <c r="B1244" s="146">
        <v>446</v>
      </c>
      <c r="C1244" s="146">
        <v>179</v>
      </c>
      <c r="D1244" s="190">
        <f t="shared" si="19"/>
        <v>249.16201117318434</v>
      </c>
    </row>
    <row r="1245" spans="1:4" ht="16.5" customHeight="1">
      <c r="A1245" s="152" t="s">
        <v>1077</v>
      </c>
      <c r="B1245" s="146">
        <v>0</v>
      </c>
      <c r="C1245" s="146">
        <v>0</v>
      </c>
      <c r="D1245" s="190" t="e">
        <f t="shared" si="19"/>
        <v>#DIV/0!</v>
      </c>
    </row>
    <row r="1246" spans="1:4" ht="16.5" customHeight="1">
      <c r="A1246" s="152" t="s">
        <v>1078</v>
      </c>
      <c r="B1246" s="146">
        <v>0</v>
      </c>
      <c r="C1246" s="146">
        <v>0</v>
      </c>
      <c r="D1246" s="190" t="e">
        <f t="shared" si="19"/>
        <v>#DIV/0!</v>
      </c>
    </row>
    <row r="1247" spans="1:4" ht="16.5" customHeight="1">
      <c r="A1247" s="152" t="s">
        <v>1079</v>
      </c>
      <c r="B1247" s="146">
        <v>0</v>
      </c>
      <c r="C1247" s="146">
        <v>0</v>
      </c>
      <c r="D1247" s="190" t="e">
        <f t="shared" si="19"/>
        <v>#DIV/0!</v>
      </c>
    </row>
    <row r="1248" spans="1:4" ht="16.5" customHeight="1">
      <c r="A1248" s="152" t="s">
        <v>1080</v>
      </c>
      <c r="B1248" s="146">
        <v>0</v>
      </c>
      <c r="C1248" s="146">
        <v>0</v>
      </c>
      <c r="D1248" s="190" t="e">
        <f t="shared" si="19"/>
        <v>#DIV/0!</v>
      </c>
    </row>
    <row r="1249" spans="1:4" ht="16.5" customHeight="1">
      <c r="A1249" s="152" t="s">
        <v>1081</v>
      </c>
      <c r="B1249" s="146">
        <v>0</v>
      </c>
      <c r="C1249" s="146">
        <v>0</v>
      </c>
      <c r="D1249" s="190" t="e">
        <f t="shared" si="19"/>
        <v>#DIV/0!</v>
      </c>
    </row>
    <row r="1250" spans="1:4" ht="16.5" customHeight="1">
      <c r="A1250" s="152" t="s">
        <v>1082</v>
      </c>
      <c r="B1250" s="146">
        <v>0</v>
      </c>
      <c r="C1250" s="146">
        <v>0</v>
      </c>
      <c r="D1250" s="190" t="e">
        <f t="shared" si="19"/>
        <v>#DIV/0!</v>
      </c>
    </row>
    <row r="1251" spans="1:4" ht="16.5" customHeight="1">
      <c r="A1251" s="152" t="s">
        <v>1083</v>
      </c>
      <c r="B1251" s="146">
        <v>0</v>
      </c>
      <c r="C1251" s="146">
        <v>0</v>
      </c>
      <c r="D1251" s="190" t="e">
        <f t="shared" si="19"/>
        <v>#DIV/0!</v>
      </c>
    </row>
    <row r="1252" spans="1:4" ht="16.5" customHeight="1">
      <c r="A1252" s="152" t="s">
        <v>1084</v>
      </c>
      <c r="B1252" s="146">
        <v>1881</v>
      </c>
      <c r="C1252" s="146">
        <v>10925</v>
      </c>
      <c r="D1252" s="190">
        <f t="shared" si="19"/>
        <v>17.217391304347824</v>
      </c>
    </row>
    <row r="1253" spans="1:4" ht="16.5" customHeight="1">
      <c r="A1253" s="152" t="s">
        <v>1085</v>
      </c>
      <c r="B1253" s="146">
        <v>8</v>
      </c>
      <c r="C1253" s="146">
        <v>206</v>
      </c>
      <c r="D1253" s="190">
        <f t="shared" si="19"/>
        <v>3.8834951456310676</v>
      </c>
    </row>
    <row r="1254" spans="1:4" ht="16.5" customHeight="1">
      <c r="A1254" s="152" t="s">
        <v>1086</v>
      </c>
      <c r="B1254" s="146">
        <v>42330</v>
      </c>
      <c r="C1254" s="146">
        <v>48246</v>
      </c>
      <c r="D1254" s="190">
        <f t="shared" si="19"/>
        <v>87.73784355179704</v>
      </c>
    </row>
    <row r="1255" spans="1:4" ht="16.5" customHeight="1">
      <c r="A1255" s="152" t="s">
        <v>1087</v>
      </c>
      <c r="B1255" s="146">
        <v>14072</v>
      </c>
      <c r="C1255" s="146">
        <v>13117</v>
      </c>
      <c r="D1255" s="190">
        <f t="shared" si="19"/>
        <v>107.28062819242206</v>
      </c>
    </row>
    <row r="1256" spans="1:4" ht="16.5" customHeight="1">
      <c r="A1256" s="152" t="s">
        <v>119</v>
      </c>
      <c r="B1256" s="146">
        <v>7374</v>
      </c>
      <c r="C1256" s="146">
        <v>5958</v>
      </c>
      <c r="D1256" s="190">
        <f t="shared" si="19"/>
        <v>123.76636455186305</v>
      </c>
    </row>
    <row r="1257" spans="1:4" ht="16.5" customHeight="1">
      <c r="A1257" s="152" t="s">
        <v>120</v>
      </c>
      <c r="B1257" s="146">
        <v>685</v>
      </c>
      <c r="C1257" s="146">
        <v>981</v>
      </c>
      <c r="D1257" s="190">
        <f t="shared" si="19"/>
        <v>69.82670744138633</v>
      </c>
    </row>
    <row r="1258" spans="1:4" ht="16.5" customHeight="1">
      <c r="A1258" s="152" t="s">
        <v>121</v>
      </c>
      <c r="B1258" s="146">
        <v>0</v>
      </c>
      <c r="C1258" s="146">
        <v>0</v>
      </c>
      <c r="D1258" s="190" t="e">
        <f t="shared" si="19"/>
        <v>#DIV/0!</v>
      </c>
    </row>
    <row r="1259" spans="1:4" ht="16.5" customHeight="1">
      <c r="A1259" s="152" t="s">
        <v>1088</v>
      </c>
      <c r="B1259" s="146">
        <v>184</v>
      </c>
      <c r="C1259" s="146">
        <v>142</v>
      </c>
      <c r="D1259" s="190">
        <f t="shared" si="19"/>
        <v>129.5774647887324</v>
      </c>
    </row>
    <row r="1260" spans="1:4" ht="16.5" customHeight="1">
      <c r="A1260" s="152" t="s">
        <v>1089</v>
      </c>
      <c r="B1260" s="146">
        <v>0</v>
      </c>
      <c r="C1260" s="146">
        <v>0</v>
      </c>
      <c r="D1260" s="190" t="e">
        <f t="shared" si="19"/>
        <v>#DIV/0!</v>
      </c>
    </row>
    <row r="1261" spans="1:4" ht="16.5" customHeight="1">
      <c r="A1261" s="152" t="s">
        <v>1090</v>
      </c>
      <c r="B1261" s="146">
        <v>949</v>
      </c>
      <c r="C1261" s="146">
        <v>907</v>
      </c>
      <c r="D1261" s="190">
        <f t="shared" si="19"/>
        <v>104.63065049614113</v>
      </c>
    </row>
    <row r="1262" spans="1:4" ht="16.5" customHeight="1">
      <c r="A1262" s="152" t="s">
        <v>1091</v>
      </c>
      <c r="B1262" s="146">
        <v>0</v>
      </c>
      <c r="C1262" s="146">
        <v>30</v>
      </c>
      <c r="D1262" s="190">
        <f t="shared" si="19"/>
        <v>0</v>
      </c>
    </row>
    <row r="1263" spans="1:4" ht="16.5" customHeight="1">
      <c r="A1263" s="152" t="s">
        <v>1092</v>
      </c>
      <c r="B1263" s="146">
        <v>405</v>
      </c>
      <c r="C1263" s="146">
        <v>225</v>
      </c>
      <c r="D1263" s="190">
        <f t="shared" si="19"/>
        <v>180</v>
      </c>
    </row>
    <row r="1264" spans="1:4" ht="16.5" customHeight="1">
      <c r="A1264" s="152" t="s">
        <v>1093</v>
      </c>
      <c r="B1264" s="146">
        <v>732</v>
      </c>
      <c r="C1264" s="146">
        <v>179</v>
      </c>
      <c r="D1264" s="190">
        <f t="shared" si="19"/>
        <v>408.9385474860335</v>
      </c>
    </row>
    <row r="1265" spans="1:4" ht="16.5" customHeight="1">
      <c r="A1265" s="152" t="s">
        <v>128</v>
      </c>
      <c r="B1265" s="146">
        <v>4</v>
      </c>
      <c r="C1265" s="146">
        <v>0</v>
      </c>
      <c r="D1265" s="190" t="e">
        <f t="shared" si="19"/>
        <v>#DIV/0!</v>
      </c>
    </row>
    <row r="1266" spans="1:4" ht="16.5" customHeight="1">
      <c r="A1266" s="152" t="s">
        <v>1094</v>
      </c>
      <c r="B1266" s="146">
        <v>3739</v>
      </c>
      <c r="C1266" s="146">
        <v>4695</v>
      </c>
      <c r="D1266" s="190">
        <f t="shared" si="19"/>
        <v>79.63791267305645</v>
      </c>
    </row>
    <row r="1267" spans="1:4" ht="16.5" customHeight="1">
      <c r="A1267" s="152" t="s">
        <v>1095</v>
      </c>
      <c r="B1267" s="146">
        <v>13803</v>
      </c>
      <c r="C1267" s="146">
        <v>16452</v>
      </c>
      <c r="D1267" s="190">
        <f t="shared" si="19"/>
        <v>83.89861415025528</v>
      </c>
    </row>
    <row r="1268" spans="1:4" ht="16.5" customHeight="1">
      <c r="A1268" s="152" t="s">
        <v>119</v>
      </c>
      <c r="B1268" s="146">
        <v>3506</v>
      </c>
      <c r="C1268" s="146">
        <v>3986</v>
      </c>
      <c r="D1268" s="190">
        <f t="shared" si="19"/>
        <v>87.95785248369292</v>
      </c>
    </row>
    <row r="1269" spans="1:4" ht="16.5" customHeight="1">
      <c r="A1269" s="152" t="s">
        <v>120</v>
      </c>
      <c r="B1269" s="146">
        <v>1159</v>
      </c>
      <c r="C1269" s="146">
        <v>856</v>
      </c>
      <c r="D1269" s="190">
        <f t="shared" si="19"/>
        <v>135.39719626168224</v>
      </c>
    </row>
    <row r="1270" spans="1:4" ht="16.5" customHeight="1">
      <c r="A1270" s="152" t="s">
        <v>121</v>
      </c>
      <c r="B1270" s="146">
        <v>0</v>
      </c>
      <c r="C1270" s="146">
        <v>0</v>
      </c>
      <c r="D1270" s="190" t="e">
        <f t="shared" si="19"/>
        <v>#DIV/0!</v>
      </c>
    </row>
    <row r="1271" spans="1:4" ht="16.5" customHeight="1">
      <c r="A1271" s="152" t="s">
        <v>1096</v>
      </c>
      <c r="B1271" s="146">
        <v>3414</v>
      </c>
      <c r="C1271" s="146">
        <v>2277</v>
      </c>
      <c r="D1271" s="190">
        <f t="shared" si="19"/>
        <v>149.93412384716734</v>
      </c>
    </row>
    <row r="1272" spans="1:4" ht="16.5" customHeight="1">
      <c r="A1272" s="152" t="s">
        <v>1097</v>
      </c>
      <c r="B1272" s="146">
        <v>5724</v>
      </c>
      <c r="C1272" s="146">
        <v>9333</v>
      </c>
      <c r="D1272" s="190">
        <f t="shared" si="19"/>
        <v>61.330761812921885</v>
      </c>
    </row>
    <row r="1273" spans="1:4" ht="16.5" customHeight="1">
      <c r="A1273" s="152" t="s">
        <v>1098</v>
      </c>
      <c r="B1273" s="146">
        <v>574</v>
      </c>
      <c r="C1273" s="146">
        <v>1043</v>
      </c>
      <c r="D1273" s="190">
        <f t="shared" si="19"/>
        <v>55.033557046979865</v>
      </c>
    </row>
    <row r="1274" spans="1:4" ht="16.5" customHeight="1">
      <c r="A1274" s="152" t="s">
        <v>119</v>
      </c>
      <c r="B1274" s="146">
        <v>192</v>
      </c>
      <c r="C1274" s="146">
        <v>411</v>
      </c>
      <c r="D1274" s="190">
        <f t="shared" si="19"/>
        <v>46.715328467153284</v>
      </c>
    </row>
    <row r="1275" spans="1:4" ht="16.5" customHeight="1">
      <c r="A1275" s="152" t="s">
        <v>120</v>
      </c>
      <c r="B1275" s="146">
        <v>14</v>
      </c>
      <c r="C1275" s="146">
        <v>48</v>
      </c>
      <c r="D1275" s="190">
        <f t="shared" si="19"/>
        <v>29.166666666666668</v>
      </c>
    </row>
    <row r="1276" spans="1:4" ht="16.5" customHeight="1">
      <c r="A1276" s="152" t="s">
        <v>121</v>
      </c>
      <c r="B1276" s="146">
        <v>0</v>
      </c>
      <c r="C1276" s="146">
        <v>0</v>
      </c>
      <c r="D1276" s="190" t="e">
        <f t="shared" si="19"/>
        <v>#DIV/0!</v>
      </c>
    </row>
    <row r="1277" spans="1:4" ht="16.5" customHeight="1">
      <c r="A1277" s="152" t="s">
        <v>1099</v>
      </c>
      <c r="B1277" s="146">
        <v>236</v>
      </c>
      <c r="C1277" s="146">
        <v>383</v>
      </c>
      <c r="D1277" s="190">
        <f t="shared" si="19"/>
        <v>61.61879895561357</v>
      </c>
    </row>
    <row r="1278" spans="1:4" ht="16.5" customHeight="1">
      <c r="A1278" s="152" t="s">
        <v>1100</v>
      </c>
      <c r="B1278" s="146">
        <v>132</v>
      </c>
      <c r="C1278" s="146">
        <v>201</v>
      </c>
      <c r="D1278" s="190">
        <f t="shared" si="19"/>
        <v>65.67164179104478</v>
      </c>
    </row>
    <row r="1279" spans="1:4" ht="16.5" customHeight="1">
      <c r="A1279" s="152" t="s">
        <v>1101</v>
      </c>
      <c r="B1279" s="146">
        <v>724</v>
      </c>
      <c r="C1279" s="146">
        <v>750</v>
      </c>
      <c r="D1279" s="190">
        <f t="shared" si="19"/>
        <v>96.53333333333333</v>
      </c>
    </row>
    <row r="1280" spans="1:4" ht="16.5" customHeight="1">
      <c r="A1280" s="152" t="s">
        <v>119</v>
      </c>
      <c r="B1280" s="146">
        <v>0</v>
      </c>
      <c r="C1280" s="146">
        <v>15</v>
      </c>
      <c r="D1280" s="190">
        <f t="shared" si="19"/>
        <v>0</v>
      </c>
    </row>
    <row r="1281" spans="1:4" ht="16.5" customHeight="1">
      <c r="A1281" s="152" t="s">
        <v>120</v>
      </c>
      <c r="B1281" s="146">
        <v>5</v>
      </c>
      <c r="C1281" s="146">
        <v>2</v>
      </c>
      <c r="D1281" s="190">
        <f t="shared" si="19"/>
        <v>250</v>
      </c>
    </row>
    <row r="1282" spans="1:4" ht="16.5" customHeight="1">
      <c r="A1282" s="152" t="s">
        <v>121</v>
      </c>
      <c r="B1282" s="146">
        <v>0</v>
      </c>
      <c r="C1282" s="146">
        <v>0</v>
      </c>
      <c r="D1282" s="190" t="e">
        <f t="shared" si="19"/>
        <v>#DIV/0!</v>
      </c>
    </row>
    <row r="1283" spans="1:4" ht="16.5" customHeight="1">
      <c r="A1283" s="152" t="s">
        <v>1102</v>
      </c>
      <c r="B1283" s="146">
        <v>0</v>
      </c>
      <c r="C1283" s="146">
        <v>0</v>
      </c>
      <c r="D1283" s="190" t="e">
        <f t="shared" si="19"/>
        <v>#DIV/0!</v>
      </c>
    </row>
    <row r="1284" spans="1:4" ht="16.5" customHeight="1">
      <c r="A1284" s="152" t="s">
        <v>1103</v>
      </c>
      <c r="B1284" s="146">
        <v>614</v>
      </c>
      <c r="C1284" s="146">
        <v>489</v>
      </c>
      <c r="D1284" s="190">
        <f t="shared" si="19"/>
        <v>125.56237218813907</v>
      </c>
    </row>
    <row r="1285" spans="1:4" ht="16.5" customHeight="1">
      <c r="A1285" s="152" t="s">
        <v>128</v>
      </c>
      <c r="B1285" s="146">
        <v>0</v>
      </c>
      <c r="C1285" s="146">
        <v>0</v>
      </c>
      <c r="D1285" s="190" t="e">
        <f t="shared" si="19"/>
        <v>#DIV/0!</v>
      </c>
    </row>
    <row r="1286" spans="1:4" ht="16.5" customHeight="1">
      <c r="A1286" s="152" t="s">
        <v>1104</v>
      </c>
      <c r="B1286" s="146">
        <v>105</v>
      </c>
      <c r="C1286" s="146">
        <v>244</v>
      </c>
      <c r="D1286" s="190">
        <f aca="true" t="shared" si="20" ref="D1286:D1321">B1286/C1286*100</f>
        <v>43.0327868852459</v>
      </c>
    </row>
    <row r="1287" spans="1:4" ht="16.5" customHeight="1">
      <c r="A1287" s="152" t="s">
        <v>1105</v>
      </c>
      <c r="B1287" s="146">
        <v>103</v>
      </c>
      <c r="C1287" s="146">
        <v>203</v>
      </c>
      <c r="D1287" s="190">
        <f t="shared" si="20"/>
        <v>50.73891625615764</v>
      </c>
    </row>
    <row r="1288" spans="1:4" ht="16.5" customHeight="1">
      <c r="A1288" s="152" t="s">
        <v>119</v>
      </c>
      <c r="B1288" s="146">
        <v>92</v>
      </c>
      <c r="C1288" s="146">
        <v>173</v>
      </c>
      <c r="D1288" s="190">
        <f t="shared" si="20"/>
        <v>53.179190751445084</v>
      </c>
    </row>
    <row r="1289" spans="1:4" ht="16.5" customHeight="1">
      <c r="A1289" s="152" t="s">
        <v>120</v>
      </c>
      <c r="B1289" s="146">
        <v>0</v>
      </c>
      <c r="C1289" s="146">
        <v>0</v>
      </c>
      <c r="D1289" s="190" t="e">
        <f t="shared" si="20"/>
        <v>#DIV/0!</v>
      </c>
    </row>
    <row r="1290" spans="1:4" ht="16.5" customHeight="1">
      <c r="A1290" s="152" t="s">
        <v>121</v>
      </c>
      <c r="B1290" s="146">
        <v>0</v>
      </c>
      <c r="C1290" s="146">
        <v>0</v>
      </c>
      <c r="D1290" s="190" t="e">
        <f t="shared" si="20"/>
        <v>#DIV/0!</v>
      </c>
    </row>
    <row r="1291" spans="1:4" ht="16.5" customHeight="1">
      <c r="A1291" s="152" t="s">
        <v>1106</v>
      </c>
      <c r="B1291" s="146">
        <v>7</v>
      </c>
      <c r="C1291" s="146">
        <v>25</v>
      </c>
      <c r="D1291" s="190">
        <f t="shared" si="20"/>
        <v>28.000000000000004</v>
      </c>
    </row>
    <row r="1292" spans="1:4" ht="16.5" customHeight="1">
      <c r="A1292" s="152" t="s">
        <v>1107</v>
      </c>
      <c r="B1292" s="146">
        <v>0</v>
      </c>
      <c r="C1292" s="146">
        <v>0</v>
      </c>
      <c r="D1292" s="190" t="e">
        <f t="shared" si="20"/>
        <v>#DIV/0!</v>
      </c>
    </row>
    <row r="1293" spans="1:4" ht="16.5" customHeight="1">
      <c r="A1293" s="152" t="s">
        <v>1108</v>
      </c>
      <c r="B1293" s="146">
        <v>0</v>
      </c>
      <c r="C1293" s="146">
        <v>0</v>
      </c>
      <c r="D1293" s="190" t="e">
        <f t="shared" si="20"/>
        <v>#DIV/0!</v>
      </c>
    </row>
    <row r="1294" spans="1:4" ht="16.5" customHeight="1">
      <c r="A1294" s="152" t="s">
        <v>1109</v>
      </c>
      <c r="B1294" s="146">
        <v>0</v>
      </c>
      <c r="C1294" s="146">
        <v>0</v>
      </c>
      <c r="D1294" s="190" t="e">
        <f t="shared" si="20"/>
        <v>#DIV/0!</v>
      </c>
    </row>
    <row r="1295" spans="1:4" ht="16.5" customHeight="1">
      <c r="A1295" s="152" t="s">
        <v>1110</v>
      </c>
      <c r="B1295" s="146">
        <v>0</v>
      </c>
      <c r="C1295" s="146">
        <v>0</v>
      </c>
      <c r="D1295" s="190" t="e">
        <f t="shared" si="20"/>
        <v>#DIV/0!</v>
      </c>
    </row>
    <row r="1296" spans="1:4" ht="16.5" customHeight="1">
      <c r="A1296" s="152" t="s">
        <v>1111</v>
      </c>
      <c r="B1296" s="146">
        <v>0</v>
      </c>
      <c r="C1296" s="146">
        <v>0</v>
      </c>
      <c r="D1296" s="190" t="e">
        <f t="shared" si="20"/>
        <v>#DIV/0!</v>
      </c>
    </row>
    <row r="1297" spans="1:4" ht="16.5" customHeight="1">
      <c r="A1297" s="152" t="s">
        <v>1112</v>
      </c>
      <c r="B1297" s="146">
        <v>0</v>
      </c>
      <c r="C1297" s="146">
        <v>0</v>
      </c>
      <c r="D1297" s="190" t="e">
        <f t="shared" si="20"/>
        <v>#DIV/0!</v>
      </c>
    </row>
    <row r="1298" spans="1:4" ht="16.5" customHeight="1">
      <c r="A1298" s="152" t="s">
        <v>1113</v>
      </c>
      <c r="B1298" s="146">
        <v>0</v>
      </c>
      <c r="C1298" s="146">
        <v>0</v>
      </c>
      <c r="D1298" s="190" t="e">
        <f t="shared" si="20"/>
        <v>#DIV/0!</v>
      </c>
    </row>
    <row r="1299" spans="1:4" ht="16.5" customHeight="1">
      <c r="A1299" s="152" t="s">
        <v>1114</v>
      </c>
      <c r="B1299" s="146">
        <v>4</v>
      </c>
      <c r="C1299" s="146">
        <v>5</v>
      </c>
      <c r="D1299" s="190">
        <f t="shared" si="20"/>
        <v>80</v>
      </c>
    </row>
    <row r="1300" spans="1:4" ht="16.5" customHeight="1">
      <c r="A1300" s="152" t="s">
        <v>1115</v>
      </c>
      <c r="B1300" s="146">
        <v>4353</v>
      </c>
      <c r="C1300" s="146">
        <v>6039</v>
      </c>
      <c r="D1300" s="190">
        <f t="shared" si="20"/>
        <v>72.08147044212619</v>
      </c>
    </row>
    <row r="1301" spans="1:4" ht="16.5" customHeight="1">
      <c r="A1301" s="152" t="s">
        <v>1116</v>
      </c>
      <c r="B1301" s="146">
        <v>3628</v>
      </c>
      <c r="C1301" s="146">
        <v>4901</v>
      </c>
      <c r="D1301" s="190">
        <f t="shared" si="20"/>
        <v>74.02570903897164</v>
      </c>
    </row>
    <row r="1302" spans="1:4" ht="16.5" customHeight="1">
      <c r="A1302" s="152" t="s">
        <v>1117</v>
      </c>
      <c r="B1302" s="146">
        <v>60</v>
      </c>
      <c r="C1302" s="146">
        <v>13</v>
      </c>
      <c r="D1302" s="190">
        <f t="shared" si="20"/>
        <v>461.5384615384615</v>
      </c>
    </row>
    <row r="1303" spans="1:4" ht="16.5" customHeight="1">
      <c r="A1303" s="152" t="s">
        <v>1118</v>
      </c>
      <c r="B1303" s="146">
        <v>665</v>
      </c>
      <c r="C1303" s="146">
        <v>1125</v>
      </c>
      <c r="D1303" s="190">
        <f t="shared" si="20"/>
        <v>59.111111111111114</v>
      </c>
    </row>
    <row r="1304" spans="1:4" ht="16.5" customHeight="1">
      <c r="A1304" s="152" t="s">
        <v>1119</v>
      </c>
      <c r="B1304" s="146">
        <v>6061</v>
      </c>
      <c r="C1304" s="146">
        <v>9543</v>
      </c>
      <c r="D1304" s="190">
        <f t="shared" si="20"/>
        <v>63.51252226763072</v>
      </c>
    </row>
    <row r="1305" spans="1:4" ht="16.5" customHeight="1">
      <c r="A1305" s="152" t="s">
        <v>1120</v>
      </c>
      <c r="B1305" s="146">
        <v>3525</v>
      </c>
      <c r="C1305" s="146">
        <v>3828</v>
      </c>
      <c r="D1305" s="190">
        <f t="shared" si="20"/>
        <v>92.0846394984326</v>
      </c>
    </row>
    <row r="1306" spans="1:4" ht="16.5" customHeight="1">
      <c r="A1306" s="152" t="s">
        <v>1121</v>
      </c>
      <c r="B1306" s="146">
        <v>1487</v>
      </c>
      <c r="C1306" s="146">
        <v>1961</v>
      </c>
      <c r="D1306" s="190">
        <f t="shared" si="20"/>
        <v>75.82865884752678</v>
      </c>
    </row>
    <row r="1307" spans="1:4" ht="16.5" customHeight="1">
      <c r="A1307" s="152" t="s">
        <v>1122</v>
      </c>
      <c r="B1307" s="146">
        <v>1049</v>
      </c>
      <c r="C1307" s="146">
        <v>3754</v>
      </c>
      <c r="D1307" s="190">
        <f t="shared" si="20"/>
        <v>27.943526904635057</v>
      </c>
    </row>
    <row r="1308" spans="1:4" ht="16.5" customHeight="1">
      <c r="A1308" s="152" t="s">
        <v>1123</v>
      </c>
      <c r="B1308" s="146">
        <v>2640</v>
      </c>
      <c r="C1308" s="146">
        <v>1099</v>
      </c>
      <c r="D1308" s="190">
        <f t="shared" si="20"/>
        <v>240.21838034576888</v>
      </c>
    </row>
    <row r="1309" spans="1:4" ht="16.5" customHeight="1">
      <c r="A1309" s="152" t="s">
        <v>1124</v>
      </c>
      <c r="B1309" s="146">
        <v>2640</v>
      </c>
      <c r="C1309" s="146">
        <v>1099</v>
      </c>
      <c r="D1309" s="190">
        <f t="shared" si="20"/>
        <v>240.21838034576888</v>
      </c>
    </row>
    <row r="1310" spans="1:4" ht="16.5" customHeight="1">
      <c r="A1310" s="152" t="s">
        <v>1125</v>
      </c>
      <c r="B1310" s="146">
        <v>22842</v>
      </c>
      <c r="C1310" s="146">
        <v>124607</v>
      </c>
      <c r="D1310" s="190">
        <f t="shared" si="20"/>
        <v>18.33123339780269</v>
      </c>
    </row>
    <row r="1311" spans="1:4" ht="16.5" customHeight="1">
      <c r="A1311" s="152" t="s">
        <v>1126</v>
      </c>
      <c r="B1311" s="146">
        <v>22842</v>
      </c>
      <c r="C1311" s="146">
        <v>124607</v>
      </c>
      <c r="D1311" s="190">
        <f t="shared" si="20"/>
        <v>18.33123339780269</v>
      </c>
    </row>
    <row r="1312" spans="1:4" ht="16.5" customHeight="1">
      <c r="A1312" s="152" t="s">
        <v>1127</v>
      </c>
      <c r="B1312" s="146">
        <v>22842</v>
      </c>
      <c r="C1312" s="146">
        <v>124607</v>
      </c>
      <c r="D1312" s="190">
        <f t="shared" si="20"/>
        <v>18.33123339780269</v>
      </c>
    </row>
    <row r="1313" spans="1:4" ht="16.5" customHeight="1">
      <c r="A1313" s="152" t="s">
        <v>1128</v>
      </c>
      <c r="B1313" s="146">
        <v>111386</v>
      </c>
      <c r="C1313" s="146">
        <v>105811</v>
      </c>
      <c r="D1313" s="190">
        <f t="shared" si="20"/>
        <v>105.26882838268233</v>
      </c>
    </row>
    <row r="1314" spans="1:4" ht="16.5" customHeight="1">
      <c r="A1314" s="152" t="s">
        <v>1129</v>
      </c>
      <c r="B1314" s="146">
        <v>111386</v>
      </c>
      <c r="C1314" s="146">
        <v>105811</v>
      </c>
      <c r="D1314" s="190">
        <f t="shared" si="20"/>
        <v>105.26882838268233</v>
      </c>
    </row>
    <row r="1315" spans="1:4" ht="16.5" customHeight="1">
      <c r="A1315" s="152" t="s">
        <v>1130</v>
      </c>
      <c r="B1315" s="146">
        <v>102817</v>
      </c>
      <c r="C1315" s="146">
        <v>93192</v>
      </c>
      <c r="D1315" s="190">
        <f t="shared" si="20"/>
        <v>110.32813975448536</v>
      </c>
    </row>
    <row r="1316" spans="1:4" ht="16.5" customHeight="1">
      <c r="A1316" s="152" t="s">
        <v>1131</v>
      </c>
      <c r="B1316" s="146">
        <v>44</v>
      </c>
      <c r="C1316" s="146">
        <v>0</v>
      </c>
      <c r="D1316" s="190" t="e">
        <f t="shared" si="20"/>
        <v>#DIV/0!</v>
      </c>
    </row>
    <row r="1317" spans="1:4" ht="16.5" customHeight="1">
      <c r="A1317" s="152" t="s">
        <v>1132</v>
      </c>
      <c r="B1317" s="146">
        <v>54</v>
      </c>
      <c r="C1317" s="146">
        <v>0</v>
      </c>
      <c r="D1317" s="190" t="e">
        <f t="shared" si="20"/>
        <v>#DIV/0!</v>
      </c>
    </row>
    <row r="1318" spans="1:4" ht="16.5" customHeight="1">
      <c r="A1318" s="152" t="s">
        <v>1133</v>
      </c>
      <c r="B1318" s="146">
        <v>8471</v>
      </c>
      <c r="C1318" s="146">
        <v>12619</v>
      </c>
      <c r="D1318" s="190">
        <f t="shared" si="20"/>
        <v>67.12893256200967</v>
      </c>
    </row>
    <row r="1319" spans="1:4" ht="16.5" customHeight="1">
      <c r="A1319" s="152" t="s">
        <v>1134</v>
      </c>
      <c r="B1319" s="146">
        <v>0</v>
      </c>
      <c r="C1319" s="173"/>
      <c r="D1319" s="190" t="e">
        <f t="shared" si="20"/>
        <v>#DIV/0!</v>
      </c>
    </row>
    <row r="1320" spans="1:4" ht="16.5" customHeight="1">
      <c r="A1320" s="152" t="s">
        <v>1135</v>
      </c>
      <c r="B1320" s="146">
        <v>0</v>
      </c>
      <c r="C1320" s="173"/>
      <c r="D1320" s="190" t="e">
        <f t="shared" si="20"/>
        <v>#DIV/0!</v>
      </c>
    </row>
    <row r="1321" spans="1:4" ht="16.5" customHeight="1">
      <c r="A1321" s="127" t="s">
        <v>111</v>
      </c>
      <c r="B1321" s="146">
        <v>5838714</v>
      </c>
      <c r="C1321" s="146">
        <v>5902346</v>
      </c>
      <c r="D1321" s="190">
        <f t="shared" si="20"/>
        <v>98.92192019918859</v>
      </c>
    </row>
    <row r="1322" ht="16.5" customHeight="1"/>
  </sheetData>
  <sheetProtection/>
  <mergeCells count="2">
    <mergeCell ref="A2:D2"/>
    <mergeCell ref="A3:D3"/>
  </mergeCells>
  <printOptions horizontalCentered="1"/>
  <pageMargins left="0.2" right="0.2" top="0.46944444444444444" bottom="0.46944444444444444" header="0.2" footer="0.2"/>
  <pageSetup firstPageNumber="1" useFirstPageNumber="1"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B17"/>
  <sheetViews>
    <sheetView workbookViewId="0" topLeftCell="A1">
      <selection activeCell="A9" sqref="A9"/>
    </sheetView>
  </sheetViews>
  <sheetFormatPr defaultColWidth="9.00390625" defaultRowHeight="14.25"/>
  <cols>
    <col min="1" max="1" width="40.625" style="0" customWidth="1"/>
    <col min="2" max="2" width="30.625" style="0" customWidth="1"/>
  </cols>
  <sheetData>
    <row r="1" ht="15">
      <c r="A1" s="96" t="s">
        <v>1136</v>
      </c>
    </row>
    <row r="2" spans="1:2" ht="46.5" customHeight="1">
      <c r="A2" s="98" t="s">
        <v>1137</v>
      </c>
      <c r="B2" s="98"/>
    </row>
    <row r="3" spans="1:2" ht="15">
      <c r="A3" s="194"/>
      <c r="B3" s="194"/>
    </row>
    <row r="4" spans="1:2" ht="27" customHeight="1">
      <c r="A4" s="99"/>
      <c r="B4" s="100" t="s">
        <v>36</v>
      </c>
    </row>
    <row r="5" spans="1:2" ht="39.75" customHeight="1">
      <c r="A5" s="206" t="s">
        <v>37</v>
      </c>
      <c r="B5" s="207" t="s">
        <v>38</v>
      </c>
    </row>
    <row r="6" spans="1:2" ht="30" customHeight="1">
      <c r="A6" s="208" t="s">
        <v>39</v>
      </c>
      <c r="B6" s="209">
        <v>326231</v>
      </c>
    </row>
    <row r="7" spans="1:2" ht="30" customHeight="1">
      <c r="A7" s="210" t="s">
        <v>40</v>
      </c>
      <c r="B7" s="209">
        <v>181012</v>
      </c>
    </row>
    <row r="8" spans="1:2" ht="30" customHeight="1">
      <c r="A8" s="210" t="s">
        <v>41</v>
      </c>
      <c r="B8" s="209">
        <v>39720</v>
      </c>
    </row>
    <row r="9" spans="1:2" ht="30" customHeight="1">
      <c r="A9" s="210" t="s">
        <v>42</v>
      </c>
      <c r="B9" s="209">
        <v>205647</v>
      </c>
    </row>
    <row r="10" spans="1:2" ht="30" customHeight="1">
      <c r="A10" s="210" t="s">
        <v>43</v>
      </c>
      <c r="B10" s="209">
        <v>-64355</v>
      </c>
    </row>
    <row r="11" spans="1:2" ht="30" customHeight="1">
      <c r="A11" s="210" t="s">
        <v>1138</v>
      </c>
      <c r="B11" s="209">
        <v>88526</v>
      </c>
    </row>
    <row r="12" spans="1:2" ht="30" customHeight="1">
      <c r="A12" s="210" t="s">
        <v>45</v>
      </c>
      <c r="B12" s="209"/>
    </row>
    <row r="13" spans="1:2" ht="30" customHeight="1">
      <c r="A13" s="210" t="s">
        <v>46</v>
      </c>
      <c r="B13" s="209">
        <v>289972</v>
      </c>
    </row>
    <row r="14" spans="1:2" ht="30" customHeight="1">
      <c r="A14" s="211" t="s">
        <v>47</v>
      </c>
      <c r="B14" s="209">
        <v>10747</v>
      </c>
    </row>
    <row r="15" spans="1:2" ht="39.75" customHeight="1">
      <c r="A15" s="212" t="s">
        <v>48</v>
      </c>
      <c r="B15" s="213">
        <f>B6+B7+B11+B12+B13+B14</f>
        <v>896488</v>
      </c>
    </row>
    <row r="16" spans="1:2" ht="30" customHeight="1">
      <c r="A16" s="84"/>
      <c r="B16" s="84"/>
    </row>
    <row r="17" spans="1:2" ht="30" customHeight="1">
      <c r="A17" s="84"/>
      <c r="B17" s="84"/>
    </row>
    <row r="18" ht="30" customHeight="1"/>
    <row r="19" ht="30" customHeight="1"/>
    <row r="20" ht="30" customHeight="1"/>
    <row r="21" ht="30" customHeight="1"/>
    <row r="22"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F29"/>
  <sheetViews>
    <sheetView showGridLines="0" showZeros="0" workbookViewId="0" topLeftCell="A1">
      <selection activeCell="I17" sqref="I17"/>
    </sheetView>
  </sheetViews>
  <sheetFormatPr defaultColWidth="9.125" defaultRowHeight="14.25"/>
  <cols>
    <col min="1" max="1" width="25.625" style="195" customWidth="1"/>
    <col min="2" max="4" width="12.625" style="195" customWidth="1"/>
    <col min="5" max="5" width="12.625" style="195" hidden="1" customWidth="1"/>
    <col min="6" max="6" width="12.625" style="0" customWidth="1"/>
    <col min="7" max="252" width="9.125" style="0" customWidth="1"/>
  </cols>
  <sheetData>
    <row r="1" spans="1:5" ht="15">
      <c r="A1" s="96" t="s">
        <v>1139</v>
      </c>
      <c r="B1"/>
      <c r="C1"/>
      <c r="D1"/>
      <c r="E1"/>
    </row>
    <row r="2" spans="1:6" s="153" customFormat="1" ht="33.75" customHeight="1">
      <c r="A2" s="187" t="s">
        <v>1140</v>
      </c>
      <c r="B2" s="187"/>
      <c r="C2" s="187"/>
      <c r="D2" s="187"/>
      <c r="E2" s="187"/>
      <c r="F2" s="187"/>
    </row>
    <row r="3" spans="1:6" s="153" customFormat="1" ht="19.5" customHeight="1">
      <c r="A3" s="188" t="s">
        <v>51</v>
      </c>
      <c r="B3" s="188"/>
      <c r="C3" s="188"/>
      <c r="D3" s="188"/>
      <c r="E3" s="188"/>
      <c r="F3" s="188"/>
    </row>
    <row r="4" spans="1:6" s="153" customFormat="1" ht="24.75" customHeight="1">
      <c r="A4" s="196" t="s">
        <v>1141</v>
      </c>
      <c r="B4" s="196" t="s">
        <v>1142</v>
      </c>
      <c r="C4" s="196" t="s">
        <v>56</v>
      </c>
      <c r="D4" s="197" t="s">
        <v>1143</v>
      </c>
      <c r="E4" s="196" t="s">
        <v>115</v>
      </c>
      <c r="F4" s="197" t="s">
        <v>1144</v>
      </c>
    </row>
    <row r="5" spans="1:6" s="153" customFormat="1" ht="19.5" customHeight="1">
      <c r="A5" s="198" t="s">
        <v>58</v>
      </c>
      <c r="B5" s="199">
        <v>190592</v>
      </c>
      <c r="C5" s="199">
        <v>170169</v>
      </c>
      <c r="D5" s="200">
        <f aca="true" t="shared" si="0" ref="D5:D24">C5/B5*100</f>
        <v>89.28444006044325</v>
      </c>
      <c r="E5" s="199">
        <v>182713</v>
      </c>
      <c r="F5" s="201">
        <f aca="true" t="shared" si="1" ref="F5:F28">C5/E5*100</f>
        <v>93.13458812454505</v>
      </c>
    </row>
    <row r="6" spans="1:6" s="153" customFormat="1" ht="19.5" customHeight="1">
      <c r="A6" s="198" t="s">
        <v>59</v>
      </c>
      <c r="B6" s="199">
        <v>20491</v>
      </c>
      <c r="C6" s="199">
        <v>40511</v>
      </c>
      <c r="D6" s="200">
        <f t="shared" si="0"/>
        <v>197.70142989605193</v>
      </c>
      <c r="E6" s="199">
        <v>42438</v>
      </c>
      <c r="F6" s="201">
        <f t="shared" si="1"/>
        <v>95.45925821197983</v>
      </c>
    </row>
    <row r="7" spans="1:6" s="153" customFormat="1" ht="19.5" customHeight="1">
      <c r="A7" s="198" t="s">
        <v>60</v>
      </c>
      <c r="B7" s="199">
        <v>17594</v>
      </c>
      <c r="C7" s="199">
        <v>10301</v>
      </c>
      <c r="D7" s="200">
        <f t="shared" si="0"/>
        <v>58.548368762077985</v>
      </c>
      <c r="E7" s="199">
        <v>16601</v>
      </c>
      <c r="F7" s="201">
        <f t="shared" si="1"/>
        <v>62.05047888681404</v>
      </c>
    </row>
    <row r="8" spans="1:6" s="153" customFormat="1" ht="19.5" customHeight="1">
      <c r="A8" s="198" t="s">
        <v>61</v>
      </c>
      <c r="B8" s="199">
        <v>3320</v>
      </c>
      <c r="C8" s="199">
        <v>2665</v>
      </c>
      <c r="D8" s="200">
        <f t="shared" si="0"/>
        <v>80.2710843373494</v>
      </c>
      <c r="E8" s="199">
        <v>3162</v>
      </c>
      <c r="F8" s="201">
        <f t="shared" si="1"/>
        <v>84.28209993674889</v>
      </c>
    </row>
    <row r="9" spans="1:6" s="153" customFormat="1" ht="19.5" customHeight="1">
      <c r="A9" s="198" t="s">
        <v>62</v>
      </c>
      <c r="B9" s="199">
        <v>283</v>
      </c>
      <c r="C9" s="199">
        <v>136</v>
      </c>
      <c r="D9" s="200">
        <f t="shared" si="0"/>
        <v>48.0565371024735</v>
      </c>
      <c r="E9" s="199">
        <v>246</v>
      </c>
      <c r="F9" s="201">
        <f t="shared" si="1"/>
        <v>55.28455284552846</v>
      </c>
    </row>
    <row r="10" spans="1:6" s="153" customFormat="1" ht="19.5" customHeight="1">
      <c r="A10" s="198" t="s">
        <v>63</v>
      </c>
      <c r="B10" s="199">
        <v>18334</v>
      </c>
      <c r="C10" s="199">
        <v>11663</v>
      </c>
      <c r="D10" s="200">
        <f t="shared" si="0"/>
        <v>63.61405039816734</v>
      </c>
      <c r="E10" s="199">
        <v>17296</v>
      </c>
      <c r="F10" s="201">
        <f t="shared" si="1"/>
        <v>67.43177613320998</v>
      </c>
    </row>
    <row r="11" spans="1:6" s="153" customFormat="1" ht="19.5" customHeight="1">
      <c r="A11" s="198" t="s">
        <v>64</v>
      </c>
      <c r="B11" s="199">
        <v>3577</v>
      </c>
      <c r="C11" s="199">
        <v>3484</v>
      </c>
      <c r="D11" s="200">
        <f t="shared" si="0"/>
        <v>97.40005591277607</v>
      </c>
      <c r="E11" s="199">
        <v>3407</v>
      </c>
      <c r="F11" s="201">
        <f t="shared" si="1"/>
        <v>102.26005283240387</v>
      </c>
    </row>
    <row r="12" spans="1:6" s="153" customFormat="1" ht="19.5" customHeight="1">
      <c r="A12" s="198" t="s">
        <v>65</v>
      </c>
      <c r="B12" s="199">
        <v>3471</v>
      </c>
      <c r="C12" s="199">
        <v>2095</v>
      </c>
      <c r="D12" s="200">
        <f t="shared" si="0"/>
        <v>60.35724575050418</v>
      </c>
      <c r="E12" s="199">
        <v>2479</v>
      </c>
      <c r="F12" s="201">
        <f t="shared" si="1"/>
        <v>84.5098830173457</v>
      </c>
    </row>
    <row r="13" spans="1:6" s="153" customFormat="1" ht="19.5" customHeight="1">
      <c r="A13" s="198" t="s">
        <v>66</v>
      </c>
      <c r="B13" s="199">
        <v>3594</v>
      </c>
      <c r="C13" s="199">
        <v>2384</v>
      </c>
      <c r="D13" s="200">
        <f t="shared" si="0"/>
        <v>66.33277685030606</v>
      </c>
      <c r="E13" s="199">
        <v>2994</v>
      </c>
      <c r="F13" s="201">
        <f t="shared" si="1"/>
        <v>79.62591850367401</v>
      </c>
    </row>
    <row r="14" spans="1:6" s="153" customFormat="1" ht="19.5" customHeight="1">
      <c r="A14" s="198" t="s">
        <v>67</v>
      </c>
      <c r="B14" s="199">
        <v>16572</v>
      </c>
      <c r="C14" s="199">
        <v>13571</v>
      </c>
      <c r="D14" s="200">
        <f t="shared" si="0"/>
        <v>81.89114168476948</v>
      </c>
      <c r="E14" s="199">
        <v>15065</v>
      </c>
      <c r="F14" s="201">
        <f t="shared" si="1"/>
        <v>90.08297378028543</v>
      </c>
    </row>
    <row r="15" spans="1:6" s="153" customFormat="1" ht="19.5" customHeight="1">
      <c r="A15" s="198" t="s">
        <v>68</v>
      </c>
      <c r="B15" s="199">
        <v>3983</v>
      </c>
      <c r="C15" s="199">
        <v>3764</v>
      </c>
      <c r="D15" s="200">
        <f t="shared" si="0"/>
        <v>94.50163193572683</v>
      </c>
      <c r="E15" s="199">
        <v>3621</v>
      </c>
      <c r="F15" s="201">
        <f t="shared" si="1"/>
        <v>103.94918530792599</v>
      </c>
    </row>
    <row r="16" spans="1:6" s="153" customFormat="1" ht="19.5" customHeight="1">
      <c r="A16" s="198" t="s">
        <v>69</v>
      </c>
      <c r="B16" s="199">
        <v>100</v>
      </c>
      <c r="C16" s="199">
        <v>8</v>
      </c>
      <c r="D16" s="200">
        <f t="shared" si="0"/>
        <v>8</v>
      </c>
      <c r="E16" s="199">
        <v>67</v>
      </c>
      <c r="F16" s="201">
        <f t="shared" si="1"/>
        <v>11.940298507462686</v>
      </c>
    </row>
    <row r="17" spans="1:6" s="153" customFormat="1" ht="19.5" customHeight="1">
      <c r="A17" s="198" t="s">
        <v>70</v>
      </c>
      <c r="B17" s="199">
        <v>95064</v>
      </c>
      <c r="C17" s="199">
        <v>79331</v>
      </c>
      <c r="D17" s="200">
        <f t="shared" si="0"/>
        <v>83.45009677690818</v>
      </c>
      <c r="E17" s="199">
        <v>75015</v>
      </c>
      <c r="F17" s="201">
        <f t="shared" si="1"/>
        <v>105.75351596347397</v>
      </c>
    </row>
    <row r="18" spans="1:6" s="153" customFormat="1" ht="19.5" customHeight="1">
      <c r="A18" s="198" t="s">
        <v>71</v>
      </c>
      <c r="B18" s="199">
        <v>3745</v>
      </c>
      <c r="C18" s="199">
        <v>0</v>
      </c>
      <c r="D18" s="200"/>
      <c r="E18" s="199"/>
      <c r="F18" s="201"/>
    </row>
    <row r="19" spans="1:6" s="153" customFormat="1" ht="19.5" customHeight="1">
      <c r="A19" s="198" t="s">
        <v>72</v>
      </c>
      <c r="B19" s="199">
        <v>364</v>
      </c>
      <c r="C19" s="199">
        <v>256</v>
      </c>
      <c r="D19" s="200"/>
      <c r="E19" s="199">
        <v>251</v>
      </c>
      <c r="F19" s="201">
        <f t="shared" si="1"/>
        <v>101.99203187250995</v>
      </c>
    </row>
    <row r="20" spans="1:6" s="153" customFormat="1" ht="19.5" customHeight="1">
      <c r="A20" s="198" t="s">
        <v>73</v>
      </c>
      <c r="B20" s="199">
        <v>100</v>
      </c>
      <c r="C20" s="199">
        <v>0</v>
      </c>
      <c r="D20" s="200"/>
      <c r="E20" s="199">
        <v>71</v>
      </c>
      <c r="F20" s="201">
        <f t="shared" si="1"/>
        <v>0</v>
      </c>
    </row>
    <row r="21" spans="1:6" s="153" customFormat="1" ht="19.5" customHeight="1">
      <c r="A21" s="198" t="s">
        <v>74</v>
      </c>
      <c r="B21" s="199">
        <v>140826</v>
      </c>
      <c r="C21" s="199">
        <v>156062</v>
      </c>
      <c r="D21" s="200">
        <f t="shared" si="0"/>
        <v>110.81902489597091</v>
      </c>
      <c r="E21" s="199">
        <v>143279</v>
      </c>
      <c r="F21" s="201">
        <f t="shared" si="1"/>
        <v>108.92175406026006</v>
      </c>
    </row>
    <row r="22" spans="1:6" s="153" customFormat="1" ht="19.5" customHeight="1">
      <c r="A22" s="198" t="s">
        <v>75</v>
      </c>
      <c r="B22" s="199">
        <v>15824</v>
      </c>
      <c r="C22" s="199">
        <v>20843</v>
      </c>
      <c r="D22" s="200">
        <f t="shared" si="0"/>
        <v>131.71764408493428</v>
      </c>
      <c r="E22" s="199">
        <v>15684</v>
      </c>
      <c r="F22" s="201">
        <f t="shared" si="1"/>
        <v>132.8933945422086</v>
      </c>
    </row>
    <row r="23" spans="1:6" s="153" customFormat="1" ht="19.5" customHeight="1">
      <c r="A23" s="198" t="s">
        <v>76</v>
      </c>
      <c r="B23" s="199">
        <v>28518</v>
      </c>
      <c r="C23" s="199">
        <v>17199</v>
      </c>
      <c r="D23" s="200">
        <f t="shared" si="0"/>
        <v>60.30927835051546</v>
      </c>
      <c r="E23" s="199">
        <v>33713</v>
      </c>
      <c r="F23" s="201">
        <f t="shared" si="1"/>
        <v>51.0159285735473</v>
      </c>
    </row>
    <row r="24" spans="1:6" s="153" customFormat="1" ht="19.5" customHeight="1">
      <c r="A24" s="198" t="s">
        <v>77</v>
      </c>
      <c r="B24" s="199">
        <v>49650</v>
      </c>
      <c r="C24" s="199">
        <v>58764</v>
      </c>
      <c r="D24" s="200">
        <f t="shared" si="0"/>
        <v>118.35649546827796</v>
      </c>
      <c r="E24" s="199">
        <v>45932</v>
      </c>
      <c r="F24" s="201">
        <f t="shared" si="1"/>
        <v>127.93695027431855</v>
      </c>
    </row>
    <row r="25" spans="1:6" s="153" customFormat="1" ht="19.5" customHeight="1">
      <c r="A25" s="198" t="s">
        <v>78</v>
      </c>
      <c r="B25" s="199">
        <v>0</v>
      </c>
      <c r="C25" s="199">
        <v>0</v>
      </c>
      <c r="D25" s="200"/>
      <c r="E25" s="199"/>
      <c r="F25" s="201"/>
    </row>
    <row r="26" spans="1:6" s="153" customFormat="1" ht="19.5" customHeight="1">
      <c r="A26" s="198" t="s">
        <v>79</v>
      </c>
      <c r="B26" s="199">
        <v>20000</v>
      </c>
      <c r="C26" s="199">
        <v>19650</v>
      </c>
      <c r="D26" s="200">
        <f>C26/B26*100</f>
        <v>98.25</v>
      </c>
      <c r="E26" s="199">
        <v>12071</v>
      </c>
      <c r="F26" s="201">
        <f t="shared" si="1"/>
        <v>162.78684450335516</v>
      </c>
    </row>
    <row r="27" spans="1:6" s="153" customFormat="1" ht="19.5" customHeight="1">
      <c r="A27" s="198" t="s">
        <v>80</v>
      </c>
      <c r="B27" s="199">
        <v>26834</v>
      </c>
      <c r="C27" s="199">
        <v>39606</v>
      </c>
      <c r="D27" s="200">
        <f>C27/B27*100</f>
        <v>147.59633301035998</v>
      </c>
      <c r="E27" s="199">
        <v>35879</v>
      </c>
      <c r="F27" s="201">
        <f t="shared" si="1"/>
        <v>110.38769196465898</v>
      </c>
    </row>
    <row r="28" spans="1:6" s="153" customFormat="1" ht="24.75" customHeight="1">
      <c r="A28" s="196" t="s">
        <v>81</v>
      </c>
      <c r="B28" s="196">
        <f>B5+B21</f>
        <v>331418</v>
      </c>
      <c r="C28" s="196">
        <f>C5+C21</f>
        <v>326231</v>
      </c>
      <c r="D28" s="202">
        <f>C28/B28*100</f>
        <v>98.43490697548111</v>
      </c>
      <c r="E28" s="196">
        <f>E5+E21</f>
        <v>325992</v>
      </c>
      <c r="F28" s="203">
        <f t="shared" si="1"/>
        <v>100.0733146825689</v>
      </c>
    </row>
    <row r="29" spans="2:6" s="153" customFormat="1" ht="15">
      <c r="B29" s="204"/>
      <c r="C29" s="204"/>
      <c r="D29" s="204"/>
      <c r="E29" s="205"/>
      <c r="F29" s="204"/>
    </row>
  </sheetData>
  <sheetProtection/>
  <mergeCells count="2">
    <mergeCell ref="A2:F2"/>
    <mergeCell ref="A3:F3"/>
  </mergeCells>
  <printOptions horizontalCentered="1"/>
  <pageMargins left="0.2" right="0.2" top="0.9798611111111111" bottom="0.9798611111111111" header="0" footer="0"/>
  <pageSetup blackAndWhite="1" horizontalDpi="600" verticalDpi="600" orientation="portrait"/>
</worksheet>
</file>

<file path=xl/worksheets/sheet8.xml><?xml version="1.0" encoding="utf-8"?>
<worksheet xmlns="http://schemas.openxmlformats.org/spreadsheetml/2006/main" xmlns:r="http://schemas.openxmlformats.org/officeDocument/2006/relationships">
  <sheetPr>
    <tabColor rgb="FFFF0000"/>
  </sheetPr>
  <dimension ref="A1:B34"/>
  <sheetViews>
    <sheetView workbookViewId="0" topLeftCell="A28">
      <selection activeCell="E34" sqref="E34"/>
    </sheetView>
  </sheetViews>
  <sheetFormatPr defaultColWidth="9.00390625" defaultRowHeight="14.25"/>
  <cols>
    <col min="1" max="1" width="40.625" style="0" customWidth="1"/>
    <col min="2" max="2" width="30.625" style="0" customWidth="1"/>
  </cols>
  <sheetData>
    <row r="1" ht="15">
      <c r="A1" s="96" t="s">
        <v>1145</v>
      </c>
    </row>
    <row r="2" spans="1:2" ht="46.5" customHeight="1">
      <c r="A2" s="98" t="s">
        <v>1146</v>
      </c>
      <c r="B2" s="98"/>
    </row>
    <row r="3" spans="1:2" ht="15">
      <c r="A3" s="194"/>
      <c r="B3" s="194"/>
    </row>
    <row r="4" spans="1:2" ht="27" customHeight="1">
      <c r="A4" s="99"/>
      <c r="B4" s="100" t="s">
        <v>36</v>
      </c>
    </row>
    <row r="5" spans="1:2" ht="39.75" customHeight="1">
      <c r="A5" s="112" t="s">
        <v>37</v>
      </c>
      <c r="B5" s="102" t="s">
        <v>38</v>
      </c>
    </row>
    <row r="6" spans="1:2" ht="30" customHeight="1">
      <c r="A6" s="130" t="s">
        <v>84</v>
      </c>
      <c r="B6" s="154">
        <v>842706</v>
      </c>
    </row>
    <row r="7" spans="1:2" ht="30" customHeight="1">
      <c r="A7" s="130" t="s">
        <v>1147</v>
      </c>
      <c r="B7" s="154">
        <v>73657</v>
      </c>
    </row>
    <row r="8" spans="1:2" ht="30" customHeight="1">
      <c r="A8" s="130" t="s">
        <v>1148</v>
      </c>
      <c r="B8" s="154">
        <v>1367</v>
      </c>
    </row>
    <row r="9" spans="1:2" ht="30" customHeight="1">
      <c r="A9" s="130" t="s">
        <v>1149</v>
      </c>
      <c r="B9" s="154">
        <v>54628</v>
      </c>
    </row>
    <row r="10" spans="1:2" ht="30" customHeight="1">
      <c r="A10" s="130" t="s">
        <v>1150</v>
      </c>
      <c r="B10" s="154">
        <v>86040</v>
      </c>
    </row>
    <row r="11" spans="1:2" ht="30" customHeight="1">
      <c r="A11" s="130" t="s">
        <v>1151</v>
      </c>
      <c r="B11" s="154">
        <v>2223</v>
      </c>
    </row>
    <row r="12" spans="1:2" ht="30" customHeight="1">
      <c r="A12" s="130" t="s">
        <v>1152</v>
      </c>
      <c r="B12" s="154">
        <v>14552</v>
      </c>
    </row>
    <row r="13" spans="1:2" ht="30" customHeight="1">
      <c r="A13" s="130" t="s">
        <v>1153</v>
      </c>
      <c r="B13" s="154">
        <v>66720</v>
      </c>
    </row>
    <row r="14" spans="1:2" ht="30" customHeight="1">
      <c r="A14" s="130" t="s">
        <v>1154</v>
      </c>
      <c r="B14" s="154">
        <v>37260</v>
      </c>
    </row>
    <row r="15" spans="1:2" ht="30" customHeight="1">
      <c r="A15" s="130" t="s">
        <v>1155</v>
      </c>
      <c r="B15" s="154">
        <v>38453</v>
      </c>
    </row>
    <row r="16" spans="1:2" ht="30" customHeight="1">
      <c r="A16" s="130" t="s">
        <v>1156</v>
      </c>
      <c r="B16" s="154">
        <v>330406</v>
      </c>
    </row>
    <row r="17" spans="1:2" ht="30" customHeight="1">
      <c r="A17" s="130" t="s">
        <v>1157</v>
      </c>
      <c r="B17" s="154">
        <v>27067</v>
      </c>
    </row>
    <row r="18" spans="1:2" ht="30" customHeight="1">
      <c r="A18" s="130" t="s">
        <v>1158</v>
      </c>
      <c r="B18" s="154">
        <v>28208</v>
      </c>
    </row>
    <row r="19" spans="1:2" ht="30" customHeight="1">
      <c r="A19" s="130" t="s">
        <v>1159</v>
      </c>
      <c r="B19" s="154">
        <v>6151</v>
      </c>
    </row>
    <row r="20" spans="1:2" ht="30" customHeight="1">
      <c r="A20" s="130" t="s">
        <v>1160</v>
      </c>
      <c r="B20" s="154">
        <v>2300</v>
      </c>
    </row>
    <row r="21" spans="1:2" ht="30" customHeight="1">
      <c r="A21" s="130" t="s">
        <v>1161</v>
      </c>
      <c r="B21" s="154">
        <v>3367</v>
      </c>
    </row>
    <row r="22" spans="1:2" ht="30" customHeight="1">
      <c r="A22" s="130" t="s">
        <v>1162</v>
      </c>
      <c r="B22" s="154">
        <v>7031</v>
      </c>
    </row>
    <row r="23" spans="1:2" ht="30" customHeight="1">
      <c r="A23" s="130" t="s">
        <v>1163</v>
      </c>
      <c r="B23" s="154">
        <v>31198</v>
      </c>
    </row>
    <row r="24" spans="1:2" ht="30" customHeight="1">
      <c r="A24" s="130" t="s">
        <v>1164</v>
      </c>
      <c r="B24" s="154">
        <v>912</v>
      </c>
    </row>
    <row r="25" spans="1:2" ht="30" customHeight="1">
      <c r="A25" s="130" t="s">
        <v>1165</v>
      </c>
      <c r="B25" s="154">
        <v>5434</v>
      </c>
    </row>
    <row r="26" spans="1:2" ht="30" customHeight="1">
      <c r="A26" s="130" t="s">
        <v>1166</v>
      </c>
      <c r="B26" s="154">
        <v>1770</v>
      </c>
    </row>
    <row r="27" spans="1:2" ht="30" customHeight="1">
      <c r="A27" s="130" t="s">
        <v>1167</v>
      </c>
      <c r="B27" s="154">
        <v>23962</v>
      </c>
    </row>
    <row r="28" spans="1:2" ht="30" customHeight="1">
      <c r="A28" s="130" t="s">
        <v>107</v>
      </c>
      <c r="B28" s="154">
        <v>-18319</v>
      </c>
    </row>
    <row r="29" spans="1:2" ht="30" customHeight="1">
      <c r="A29" s="130" t="s">
        <v>108</v>
      </c>
      <c r="B29" s="154">
        <v>66886</v>
      </c>
    </row>
    <row r="30" spans="1:2" ht="30" customHeight="1">
      <c r="A30" s="130" t="s">
        <v>1168</v>
      </c>
      <c r="B30" s="154">
        <v>1181</v>
      </c>
    </row>
    <row r="31" spans="1:2" ht="30" customHeight="1">
      <c r="A31" s="130" t="s">
        <v>110</v>
      </c>
      <c r="B31" s="154">
        <v>4034</v>
      </c>
    </row>
    <row r="32" spans="1:2" ht="39.75" customHeight="1">
      <c r="A32" s="116" t="s">
        <v>1169</v>
      </c>
      <c r="B32" s="109">
        <f>B6+B28+B29+B30+B31</f>
        <v>896488</v>
      </c>
    </row>
    <row r="33" spans="1:2" ht="30" customHeight="1">
      <c r="A33" s="84"/>
      <c r="B33" s="84"/>
    </row>
    <row r="34" spans="1:2" ht="30" customHeight="1">
      <c r="A34" s="84"/>
      <c r="B34" s="84"/>
    </row>
    <row r="35" ht="30" customHeight="1"/>
    <row r="36" ht="30" customHeight="1"/>
    <row r="37" ht="30" customHeight="1"/>
    <row r="38" ht="30" customHeight="1"/>
    <row r="39"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E1321"/>
  <sheetViews>
    <sheetView showGridLines="0" showZeros="0" workbookViewId="0" topLeftCell="A1">
      <pane ySplit="4" topLeftCell="A5" activePane="bottomLeft" state="frozen"/>
      <selection pane="bottomLeft" activeCell="E8" sqref="E8"/>
    </sheetView>
  </sheetViews>
  <sheetFormatPr defaultColWidth="9.125" defaultRowHeight="14.25"/>
  <cols>
    <col min="1" max="1" width="9.125" style="183" customWidth="1"/>
    <col min="2" max="2" width="32.375" style="138" customWidth="1"/>
    <col min="3" max="3" width="20.625" style="138" customWidth="1"/>
    <col min="4" max="5" width="15.625" style="184" customWidth="1"/>
    <col min="6" max="251" width="9.125" style="138" customWidth="1"/>
    <col min="252" max="16384" width="9.125" style="138" customWidth="1"/>
  </cols>
  <sheetData>
    <row r="1" spans="1:3" ht="15">
      <c r="A1" s="185" t="s">
        <v>1170</v>
      </c>
      <c r="B1" s="186"/>
      <c r="C1" s="186"/>
    </row>
    <row r="2" spans="2:5" ht="28.5" customHeight="1">
      <c r="B2" s="187" t="s">
        <v>1171</v>
      </c>
      <c r="C2" s="187"/>
      <c r="D2" s="187"/>
      <c r="E2" s="187"/>
    </row>
    <row r="3" spans="2:5" ht="16.5" customHeight="1">
      <c r="B3" s="188" t="s">
        <v>36</v>
      </c>
      <c r="C3" s="188"/>
      <c r="D3" s="188"/>
      <c r="E3" s="188"/>
    </row>
    <row r="4" spans="1:5" ht="30" customHeight="1">
      <c r="A4" s="127" t="s">
        <v>1172</v>
      </c>
      <c r="B4" s="127" t="s">
        <v>1173</v>
      </c>
      <c r="C4" s="127" t="s">
        <v>54</v>
      </c>
      <c r="D4" s="127" t="s">
        <v>115</v>
      </c>
      <c r="E4" s="179" t="s">
        <v>1174</v>
      </c>
    </row>
    <row r="5" spans="1:5" ht="16.5" customHeight="1">
      <c r="A5" s="189">
        <v>201</v>
      </c>
      <c r="B5" s="152" t="s">
        <v>117</v>
      </c>
      <c r="C5" s="146">
        <v>73657</v>
      </c>
      <c r="D5" s="146">
        <v>76682</v>
      </c>
      <c r="E5" s="190">
        <f>C5/D5*100</f>
        <v>96.05513679872722</v>
      </c>
    </row>
    <row r="6" spans="1:5" ht="16.5" customHeight="1">
      <c r="A6" s="189">
        <v>20101</v>
      </c>
      <c r="B6" s="152" t="s">
        <v>118</v>
      </c>
      <c r="C6" s="146">
        <v>2559</v>
      </c>
      <c r="D6" s="146">
        <v>2648</v>
      </c>
      <c r="E6" s="190">
        <f aca="true" t="shared" si="0" ref="E6:E69">C6/D6*100</f>
        <v>96.63897280966768</v>
      </c>
    </row>
    <row r="7" spans="1:5" ht="16.5" customHeight="1">
      <c r="A7" s="189">
        <v>2010101</v>
      </c>
      <c r="B7" s="152" t="s">
        <v>119</v>
      </c>
      <c r="C7" s="146">
        <v>1868</v>
      </c>
      <c r="D7" s="146">
        <v>2338</v>
      </c>
      <c r="E7" s="190">
        <f t="shared" si="0"/>
        <v>79.89734816082121</v>
      </c>
    </row>
    <row r="8" spans="1:5" ht="16.5" customHeight="1">
      <c r="A8" s="189">
        <v>2010102</v>
      </c>
      <c r="B8" s="152" t="s">
        <v>120</v>
      </c>
      <c r="C8" s="146">
        <v>18</v>
      </c>
      <c r="D8" s="146">
        <v>0</v>
      </c>
      <c r="E8" s="190"/>
    </row>
    <row r="9" spans="1:5" ht="16.5" customHeight="1">
      <c r="A9" s="189">
        <v>2010103</v>
      </c>
      <c r="B9" s="152" t="s">
        <v>121</v>
      </c>
      <c r="C9" s="146">
        <v>0</v>
      </c>
      <c r="D9" s="146">
        <v>1</v>
      </c>
      <c r="E9" s="191" t="s">
        <v>1175</v>
      </c>
    </row>
    <row r="10" spans="1:5" ht="16.5" customHeight="1">
      <c r="A10" s="189">
        <v>2010104</v>
      </c>
      <c r="B10" s="152" t="s">
        <v>122</v>
      </c>
      <c r="C10" s="146">
        <v>443</v>
      </c>
      <c r="D10" s="146">
        <v>195</v>
      </c>
      <c r="E10" s="190">
        <f t="shared" si="0"/>
        <v>227.17948717948718</v>
      </c>
    </row>
    <row r="11" spans="1:5" ht="16.5" customHeight="1">
      <c r="A11" s="189">
        <v>2010105</v>
      </c>
      <c r="B11" s="152" t="s">
        <v>123</v>
      </c>
      <c r="C11" s="146">
        <v>12</v>
      </c>
      <c r="D11" s="146">
        <v>0</v>
      </c>
      <c r="E11" s="190"/>
    </row>
    <row r="12" spans="1:5" ht="16.5" customHeight="1">
      <c r="A12" s="189">
        <v>2010106</v>
      </c>
      <c r="B12" s="152" t="s">
        <v>124</v>
      </c>
      <c r="C12" s="146">
        <v>2</v>
      </c>
      <c r="D12" s="146">
        <v>0</v>
      </c>
      <c r="E12" s="190"/>
    </row>
    <row r="13" spans="1:5" ht="16.5" customHeight="1">
      <c r="A13" s="189">
        <v>2010107</v>
      </c>
      <c r="B13" s="152" t="s">
        <v>125</v>
      </c>
      <c r="C13" s="146">
        <v>0</v>
      </c>
      <c r="D13" s="146">
        <v>0</v>
      </c>
      <c r="E13" s="190"/>
    </row>
    <row r="14" spans="1:5" ht="16.5" customHeight="1">
      <c r="A14" s="189">
        <v>2010108</v>
      </c>
      <c r="B14" s="152" t="s">
        <v>126</v>
      </c>
      <c r="C14" s="146">
        <v>30</v>
      </c>
      <c r="D14" s="146">
        <v>30</v>
      </c>
      <c r="E14" s="190">
        <f t="shared" si="0"/>
        <v>100</v>
      </c>
    </row>
    <row r="15" spans="1:5" ht="16.5" customHeight="1">
      <c r="A15" s="189">
        <v>2010109</v>
      </c>
      <c r="B15" s="152" t="s">
        <v>127</v>
      </c>
      <c r="C15" s="146">
        <v>0</v>
      </c>
      <c r="D15" s="146">
        <v>0</v>
      </c>
      <c r="E15" s="190"/>
    </row>
    <row r="16" spans="1:5" ht="16.5" customHeight="1">
      <c r="A16" s="189">
        <v>2010150</v>
      </c>
      <c r="B16" s="152" t="s">
        <v>128</v>
      </c>
      <c r="C16" s="146">
        <v>0</v>
      </c>
      <c r="D16" s="146">
        <v>0</v>
      </c>
      <c r="E16" s="190"/>
    </row>
    <row r="17" spans="1:5" ht="16.5" customHeight="1">
      <c r="A17" s="189">
        <v>2010199</v>
      </c>
      <c r="B17" s="152" t="s">
        <v>129</v>
      </c>
      <c r="C17" s="146">
        <v>186</v>
      </c>
      <c r="D17" s="146">
        <v>84</v>
      </c>
      <c r="E17" s="190">
        <f t="shared" si="0"/>
        <v>221.42857142857144</v>
      </c>
    </row>
    <row r="18" spans="1:5" ht="16.5" customHeight="1">
      <c r="A18" s="189">
        <v>20102</v>
      </c>
      <c r="B18" s="152" t="s">
        <v>130</v>
      </c>
      <c r="C18" s="146">
        <v>1784</v>
      </c>
      <c r="D18" s="146">
        <v>1957</v>
      </c>
      <c r="E18" s="190">
        <f t="shared" si="0"/>
        <v>91.15993868165559</v>
      </c>
    </row>
    <row r="19" spans="1:5" ht="16.5" customHeight="1">
      <c r="A19" s="189">
        <v>2010201</v>
      </c>
      <c r="B19" s="152" t="s">
        <v>119</v>
      </c>
      <c r="C19" s="146">
        <v>1551</v>
      </c>
      <c r="D19" s="146">
        <v>1395</v>
      </c>
      <c r="E19" s="190">
        <f t="shared" si="0"/>
        <v>111.18279569892474</v>
      </c>
    </row>
    <row r="20" spans="1:5" ht="16.5" customHeight="1">
      <c r="A20" s="189">
        <v>2010202</v>
      </c>
      <c r="B20" s="152" t="s">
        <v>120</v>
      </c>
      <c r="C20" s="146">
        <v>0</v>
      </c>
      <c r="D20" s="146">
        <v>0</v>
      </c>
      <c r="E20" s="190"/>
    </row>
    <row r="21" spans="1:5" ht="16.5" customHeight="1">
      <c r="A21" s="189">
        <v>2010203</v>
      </c>
      <c r="B21" s="152" t="s">
        <v>121</v>
      </c>
      <c r="C21" s="146">
        <v>0</v>
      </c>
      <c r="D21" s="146">
        <v>0</v>
      </c>
      <c r="E21" s="190"/>
    </row>
    <row r="22" spans="1:5" ht="16.5" customHeight="1">
      <c r="A22" s="189">
        <v>2010204</v>
      </c>
      <c r="B22" s="152" t="s">
        <v>131</v>
      </c>
      <c r="C22" s="146">
        <v>196</v>
      </c>
      <c r="D22" s="146">
        <v>214</v>
      </c>
      <c r="E22" s="190">
        <f t="shared" si="0"/>
        <v>91.58878504672897</v>
      </c>
    </row>
    <row r="23" spans="1:5" ht="16.5" customHeight="1">
      <c r="A23" s="189">
        <v>2010205</v>
      </c>
      <c r="B23" s="152" t="s">
        <v>132</v>
      </c>
      <c r="C23" s="146">
        <v>8</v>
      </c>
      <c r="D23" s="146">
        <v>9</v>
      </c>
      <c r="E23" s="190">
        <f t="shared" si="0"/>
        <v>88.88888888888889</v>
      </c>
    </row>
    <row r="24" spans="1:5" ht="16.5" customHeight="1">
      <c r="A24" s="189">
        <v>2010206</v>
      </c>
      <c r="B24" s="152" t="s">
        <v>133</v>
      </c>
      <c r="C24" s="146">
        <v>0</v>
      </c>
      <c r="D24" s="146">
        <v>0</v>
      </c>
      <c r="E24" s="190"/>
    </row>
    <row r="25" spans="1:5" ht="16.5" customHeight="1">
      <c r="A25" s="189">
        <v>2010250</v>
      </c>
      <c r="B25" s="152" t="s">
        <v>128</v>
      </c>
      <c r="C25" s="146">
        <v>0</v>
      </c>
      <c r="D25" s="146">
        <v>0</v>
      </c>
      <c r="E25" s="190"/>
    </row>
    <row r="26" spans="1:5" ht="16.5" customHeight="1">
      <c r="A26" s="189">
        <v>2010299</v>
      </c>
      <c r="B26" s="152" t="s">
        <v>134</v>
      </c>
      <c r="C26" s="146">
        <v>29</v>
      </c>
      <c r="D26" s="146">
        <v>339</v>
      </c>
      <c r="E26" s="190">
        <f t="shared" si="0"/>
        <v>8.55457227138643</v>
      </c>
    </row>
    <row r="27" spans="1:5" ht="16.5" customHeight="1">
      <c r="A27" s="189">
        <v>20103</v>
      </c>
      <c r="B27" s="152" t="s">
        <v>135</v>
      </c>
      <c r="C27" s="146">
        <v>10452</v>
      </c>
      <c r="D27" s="146">
        <v>9676</v>
      </c>
      <c r="E27" s="190">
        <f t="shared" si="0"/>
        <v>108.01984291029352</v>
      </c>
    </row>
    <row r="28" spans="1:5" ht="16.5" customHeight="1">
      <c r="A28" s="189">
        <v>2010301</v>
      </c>
      <c r="B28" s="152" t="s">
        <v>119</v>
      </c>
      <c r="C28" s="146">
        <v>3465</v>
      </c>
      <c r="D28" s="146">
        <v>3665</v>
      </c>
      <c r="E28" s="190">
        <f t="shared" si="0"/>
        <v>94.54297407912688</v>
      </c>
    </row>
    <row r="29" spans="1:5" ht="16.5" customHeight="1">
      <c r="A29" s="189">
        <v>2010302</v>
      </c>
      <c r="B29" s="152" t="s">
        <v>120</v>
      </c>
      <c r="C29" s="146">
        <v>279</v>
      </c>
      <c r="D29" s="146">
        <v>204</v>
      </c>
      <c r="E29" s="190">
        <f t="shared" si="0"/>
        <v>136.76470588235296</v>
      </c>
    </row>
    <row r="30" spans="1:5" ht="16.5" customHeight="1">
      <c r="A30" s="189">
        <v>2010303</v>
      </c>
      <c r="B30" s="152" t="s">
        <v>121</v>
      </c>
      <c r="C30" s="146">
        <v>515</v>
      </c>
      <c r="D30" s="146">
        <v>691</v>
      </c>
      <c r="E30" s="190">
        <f t="shared" si="0"/>
        <v>74.52966714905934</v>
      </c>
    </row>
    <row r="31" spans="1:5" ht="16.5" customHeight="1">
      <c r="A31" s="189">
        <v>2010304</v>
      </c>
      <c r="B31" s="152" t="s">
        <v>136</v>
      </c>
      <c r="C31" s="146">
        <v>0</v>
      </c>
      <c r="D31" s="146">
        <v>0</v>
      </c>
      <c r="E31" s="190"/>
    </row>
    <row r="32" spans="1:5" ht="16.5" customHeight="1">
      <c r="A32" s="189">
        <v>2010305</v>
      </c>
      <c r="B32" s="152" t="s">
        <v>137</v>
      </c>
      <c r="C32" s="146">
        <v>35</v>
      </c>
      <c r="D32" s="146">
        <v>44</v>
      </c>
      <c r="E32" s="190">
        <f t="shared" si="0"/>
        <v>79.54545454545455</v>
      </c>
    </row>
    <row r="33" spans="1:5" ht="16.5" customHeight="1">
      <c r="A33" s="189">
        <v>2010306</v>
      </c>
      <c r="B33" s="152" t="s">
        <v>138</v>
      </c>
      <c r="C33" s="146">
        <v>2672</v>
      </c>
      <c r="D33" s="146">
        <v>1847</v>
      </c>
      <c r="E33" s="190">
        <f t="shared" si="0"/>
        <v>144.66702761234433</v>
      </c>
    </row>
    <row r="34" spans="1:5" ht="16.5" customHeight="1">
      <c r="A34" s="189">
        <v>2010308</v>
      </c>
      <c r="B34" s="152" t="s">
        <v>139</v>
      </c>
      <c r="C34" s="146">
        <v>987</v>
      </c>
      <c r="D34" s="146">
        <v>1000</v>
      </c>
      <c r="E34" s="190">
        <f t="shared" si="0"/>
        <v>98.7</v>
      </c>
    </row>
    <row r="35" spans="1:5" ht="16.5" customHeight="1">
      <c r="A35" s="189">
        <v>2010309</v>
      </c>
      <c r="B35" s="152" t="s">
        <v>140</v>
      </c>
      <c r="C35" s="146">
        <v>0</v>
      </c>
      <c r="D35" s="146">
        <v>0</v>
      </c>
      <c r="E35" s="190"/>
    </row>
    <row r="36" spans="1:5" ht="16.5" customHeight="1">
      <c r="A36" s="189">
        <v>2010350</v>
      </c>
      <c r="B36" s="152" t="s">
        <v>128</v>
      </c>
      <c r="C36" s="146">
        <v>71</v>
      </c>
      <c r="D36" s="146">
        <v>0</v>
      </c>
      <c r="E36" s="190"/>
    </row>
    <row r="37" spans="1:5" ht="16.5" customHeight="1">
      <c r="A37" s="189">
        <v>2010399</v>
      </c>
      <c r="B37" s="152" t="s">
        <v>141</v>
      </c>
      <c r="C37" s="146">
        <v>2428</v>
      </c>
      <c r="D37" s="146">
        <v>2225</v>
      </c>
      <c r="E37" s="190">
        <f t="shared" si="0"/>
        <v>109.12359550561798</v>
      </c>
    </row>
    <row r="38" spans="1:5" ht="16.5" customHeight="1">
      <c r="A38" s="189">
        <v>20104</v>
      </c>
      <c r="B38" s="152" t="s">
        <v>142</v>
      </c>
      <c r="C38" s="146">
        <v>2803</v>
      </c>
      <c r="D38" s="146">
        <v>3138</v>
      </c>
      <c r="E38" s="190">
        <f t="shared" si="0"/>
        <v>89.32441045251753</v>
      </c>
    </row>
    <row r="39" spans="1:5" ht="16.5" customHeight="1">
      <c r="A39" s="189">
        <v>2010401</v>
      </c>
      <c r="B39" s="152" t="s">
        <v>119</v>
      </c>
      <c r="C39" s="146">
        <v>1580</v>
      </c>
      <c r="D39" s="146">
        <v>1490</v>
      </c>
      <c r="E39" s="190">
        <f t="shared" si="0"/>
        <v>106.04026845637584</v>
      </c>
    </row>
    <row r="40" spans="1:5" ht="16.5" customHeight="1">
      <c r="A40" s="189">
        <v>2010402</v>
      </c>
      <c r="B40" s="152" t="s">
        <v>120</v>
      </c>
      <c r="C40" s="146">
        <v>120</v>
      </c>
      <c r="D40" s="146">
        <v>180</v>
      </c>
      <c r="E40" s="190">
        <f t="shared" si="0"/>
        <v>66.66666666666666</v>
      </c>
    </row>
    <row r="41" spans="1:5" ht="16.5" customHeight="1">
      <c r="A41" s="189">
        <v>2010403</v>
      </c>
      <c r="B41" s="152" t="s">
        <v>121</v>
      </c>
      <c r="C41" s="146">
        <v>0</v>
      </c>
      <c r="D41" s="146">
        <v>0</v>
      </c>
      <c r="E41" s="190"/>
    </row>
    <row r="42" spans="1:5" ht="16.5" customHeight="1">
      <c r="A42" s="189">
        <v>2010404</v>
      </c>
      <c r="B42" s="152" t="s">
        <v>143</v>
      </c>
      <c r="C42" s="146">
        <v>0</v>
      </c>
      <c r="D42" s="146">
        <v>250</v>
      </c>
      <c r="E42" s="191" t="s">
        <v>1175</v>
      </c>
    </row>
    <row r="43" spans="1:5" ht="16.5" customHeight="1">
      <c r="A43" s="189">
        <v>2010405</v>
      </c>
      <c r="B43" s="152" t="s">
        <v>144</v>
      </c>
      <c r="C43" s="146">
        <v>0</v>
      </c>
      <c r="D43" s="146">
        <v>0</v>
      </c>
      <c r="E43" s="190"/>
    </row>
    <row r="44" spans="1:5" ht="16.5" customHeight="1">
      <c r="A44" s="189">
        <v>2010406</v>
      </c>
      <c r="B44" s="152" t="s">
        <v>145</v>
      </c>
      <c r="C44" s="146">
        <v>0</v>
      </c>
      <c r="D44" s="146">
        <v>0</v>
      </c>
      <c r="E44" s="190"/>
    </row>
    <row r="45" spans="1:5" ht="16.5" customHeight="1">
      <c r="A45" s="189">
        <v>2010407</v>
      </c>
      <c r="B45" s="152" t="s">
        <v>146</v>
      </c>
      <c r="C45" s="146">
        <v>0</v>
      </c>
      <c r="D45" s="146">
        <v>0</v>
      </c>
      <c r="E45" s="190"/>
    </row>
    <row r="46" spans="1:5" ht="16.5" customHeight="1">
      <c r="A46" s="189">
        <v>2010408</v>
      </c>
      <c r="B46" s="152" t="s">
        <v>147</v>
      </c>
      <c r="C46" s="146">
        <v>47</v>
      </c>
      <c r="D46" s="146">
        <v>17</v>
      </c>
      <c r="E46" s="190">
        <f t="shared" si="0"/>
        <v>276.4705882352941</v>
      </c>
    </row>
    <row r="47" spans="1:5" ht="16.5" customHeight="1">
      <c r="A47" s="189">
        <v>2010450</v>
      </c>
      <c r="B47" s="152" t="s">
        <v>128</v>
      </c>
      <c r="C47" s="146">
        <v>251</v>
      </c>
      <c r="D47" s="146">
        <v>368</v>
      </c>
      <c r="E47" s="190">
        <f t="shared" si="0"/>
        <v>68.20652173913044</v>
      </c>
    </row>
    <row r="48" spans="1:5" ht="16.5" customHeight="1">
      <c r="A48" s="189">
        <v>2010499</v>
      </c>
      <c r="B48" s="152" t="s">
        <v>148</v>
      </c>
      <c r="C48" s="146">
        <v>805</v>
      </c>
      <c r="D48" s="146">
        <v>833</v>
      </c>
      <c r="E48" s="190">
        <f t="shared" si="0"/>
        <v>96.63865546218487</v>
      </c>
    </row>
    <row r="49" spans="1:5" ht="16.5" customHeight="1">
      <c r="A49" s="189">
        <v>20105</v>
      </c>
      <c r="B49" s="152" t="s">
        <v>149</v>
      </c>
      <c r="C49" s="146">
        <v>1044</v>
      </c>
      <c r="D49" s="146">
        <v>1328</v>
      </c>
      <c r="E49" s="190">
        <f t="shared" si="0"/>
        <v>78.6144578313253</v>
      </c>
    </row>
    <row r="50" spans="1:5" ht="16.5" customHeight="1">
      <c r="A50" s="189">
        <v>2010501</v>
      </c>
      <c r="B50" s="152" t="s">
        <v>119</v>
      </c>
      <c r="C50" s="146">
        <v>524</v>
      </c>
      <c r="D50" s="146">
        <v>688</v>
      </c>
      <c r="E50" s="190">
        <f t="shared" si="0"/>
        <v>76.16279069767442</v>
      </c>
    </row>
    <row r="51" spans="1:5" ht="16.5" customHeight="1">
      <c r="A51" s="189">
        <v>2010502</v>
      </c>
      <c r="B51" s="152" t="s">
        <v>120</v>
      </c>
      <c r="C51" s="146">
        <v>0</v>
      </c>
      <c r="D51" s="146">
        <v>13</v>
      </c>
      <c r="E51" s="191" t="s">
        <v>1175</v>
      </c>
    </row>
    <row r="52" spans="1:5" ht="16.5" customHeight="1">
      <c r="A52" s="189">
        <v>2010503</v>
      </c>
      <c r="B52" s="152" t="s">
        <v>121</v>
      </c>
      <c r="C52" s="146">
        <v>0</v>
      </c>
      <c r="D52" s="146">
        <v>0</v>
      </c>
      <c r="E52" s="190"/>
    </row>
    <row r="53" spans="1:5" ht="16.5" customHeight="1">
      <c r="A53" s="189">
        <v>2010504</v>
      </c>
      <c r="B53" s="152" t="s">
        <v>150</v>
      </c>
      <c r="C53" s="146">
        <v>0</v>
      </c>
      <c r="D53" s="146">
        <v>0</v>
      </c>
      <c r="E53" s="190"/>
    </row>
    <row r="54" spans="1:5" ht="16.5" customHeight="1">
      <c r="A54" s="189">
        <v>2010505</v>
      </c>
      <c r="B54" s="152" t="s">
        <v>151</v>
      </c>
      <c r="C54" s="146">
        <v>90</v>
      </c>
      <c r="D54" s="146">
        <v>175</v>
      </c>
      <c r="E54" s="190">
        <f t="shared" si="0"/>
        <v>51.42857142857142</v>
      </c>
    </row>
    <row r="55" spans="1:5" ht="16.5" customHeight="1">
      <c r="A55" s="189">
        <v>2010506</v>
      </c>
      <c r="B55" s="152" t="s">
        <v>152</v>
      </c>
      <c r="C55" s="146">
        <v>0</v>
      </c>
      <c r="D55" s="146">
        <v>0</v>
      </c>
      <c r="E55" s="190"/>
    </row>
    <row r="56" spans="1:5" ht="16.5" customHeight="1">
      <c r="A56" s="189">
        <v>2010507</v>
      </c>
      <c r="B56" s="152" t="s">
        <v>153</v>
      </c>
      <c r="C56" s="146">
        <v>75</v>
      </c>
      <c r="D56" s="146">
        <v>0</v>
      </c>
      <c r="E56" s="190"/>
    </row>
    <row r="57" spans="1:5" ht="16.5" customHeight="1">
      <c r="A57" s="189">
        <v>2010508</v>
      </c>
      <c r="B57" s="152" t="s">
        <v>154</v>
      </c>
      <c r="C57" s="146">
        <v>30</v>
      </c>
      <c r="D57" s="146">
        <v>327</v>
      </c>
      <c r="E57" s="190">
        <f t="shared" si="0"/>
        <v>9.174311926605505</v>
      </c>
    </row>
    <row r="58" spans="1:5" ht="16.5" customHeight="1">
      <c r="A58" s="189">
        <v>2010550</v>
      </c>
      <c r="B58" s="152" t="s">
        <v>128</v>
      </c>
      <c r="C58" s="146">
        <v>0</v>
      </c>
      <c r="D58" s="146">
        <v>0</v>
      </c>
      <c r="E58" s="190"/>
    </row>
    <row r="59" spans="1:5" ht="16.5" customHeight="1">
      <c r="A59" s="189">
        <v>2010599</v>
      </c>
      <c r="B59" s="152" t="s">
        <v>155</v>
      </c>
      <c r="C59" s="146">
        <v>325</v>
      </c>
      <c r="D59" s="146">
        <v>125</v>
      </c>
      <c r="E59" s="190">
        <f t="shared" si="0"/>
        <v>260</v>
      </c>
    </row>
    <row r="60" spans="1:5" ht="16.5" customHeight="1">
      <c r="A60" s="189">
        <v>20106</v>
      </c>
      <c r="B60" s="152" t="s">
        <v>156</v>
      </c>
      <c r="C60" s="146">
        <v>4238</v>
      </c>
      <c r="D60" s="146">
        <v>4599</v>
      </c>
      <c r="E60" s="190">
        <f t="shared" si="0"/>
        <v>92.15046749293325</v>
      </c>
    </row>
    <row r="61" spans="1:5" ht="16.5" customHeight="1">
      <c r="A61" s="189">
        <v>2010601</v>
      </c>
      <c r="B61" s="152" t="s">
        <v>119</v>
      </c>
      <c r="C61" s="146">
        <v>1787</v>
      </c>
      <c r="D61" s="146">
        <v>2322</v>
      </c>
      <c r="E61" s="190">
        <f t="shared" si="0"/>
        <v>76.95951765719208</v>
      </c>
    </row>
    <row r="62" spans="1:5" ht="16.5" customHeight="1">
      <c r="A62" s="189">
        <v>2010602</v>
      </c>
      <c r="B62" s="152" t="s">
        <v>120</v>
      </c>
      <c r="C62" s="146">
        <v>0</v>
      </c>
      <c r="D62" s="146">
        <v>0</v>
      </c>
      <c r="E62" s="190"/>
    </row>
    <row r="63" spans="1:5" ht="16.5" customHeight="1">
      <c r="A63" s="189">
        <v>2010603</v>
      </c>
      <c r="B63" s="152" t="s">
        <v>121</v>
      </c>
      <c r="C63" s="146">
        <v>0</v>
      </c>
      <c r="D63" s="146">
        <v>0</v>
      </c>
      <c r="E63" s="190"/>
    </row>
    <row r="64" spans="1:5" ht="16.5" customHeight="1">
      <c r="A64" s="189">
        <v>2010604</v>
      </c>
      <c r="B64" s="152" t="s">
        <v>157</v>
      </c>
      <c r="C64" s="146">
        <v>0</v>
      </c>
      <c r="D64" s="146">
        <v>0</v>
      </c>
      <c r="E64" s="190"/>
    </row>
    <row r="65" spans="1:5" ht="16.5" customHeight="1">
      <c r="A65" s="189">
        <v>2010605</v>
      </c>
      <c r="B65" s="152" t="s">
        <v>158</v>
      </c>
      <c r="C65" s="146">
        <v>0</v>
      </c>
      <c r="D65" s="146">
        <v>30</v>
      </c>
      <c r="E65" s="191" t="s">
        <v>1175</v>
      </c>
    </row>
    <row r="66" spans="1:5" ht="16.5" customHeight="1">
      <c r="A66" s="189">
        <v>2010606</v>
      </c>
      <c r="B66" s="152" t="s">
        <v>159</v>
      </c>
      <c r="C66" s="146">
        <v>0</v>
      </c>
      <c r="D66" s="146">
        <v>0</v>
      </c>
      <c r="E66" s="190"/>
    </row>
    <row r="67" spans="1:5" ht="16.5" customHeight="1">
      <c r="A67" s="189">
        <v>2010607</v>
      </c>
      <c r="B67" s="152" t="s">
        <v>160</v>
      </c>
      <c r="C67" s="146">
        <v>42</v>
      </c>
      <c r="D67" s="146">
        <v>35</v>
      </c>
      <c r="E67" s="190">
        <f t="shared" si="0"/>
        <v>120</v>
      </c>
    </row>
    <row r="68" spans="1:5" ht="16.5" customHeight="1">
      <c r="A68" s="189">
        <v>2010608</v>
      </c>
      <c r="B68" s="152" t="s">
        <v>161</v>
      </c>
      <c r="C68" s="146">
        <v>211</v>
      </c>
      <c r="D68" s="146">
        <v>850</v>
      </c>
      <c r="E68" s="190">
        <f t="shared" si="0"/>
        <v>24.823529411764707</v>
      </c>
    </row>
    <row r="69" spans="1:5" ht="16.5" customHeight="1">
      <c r="A69" s="189">
        <v>2010650</v>
      </c>
      <c r="B69" s="152" t="s">
        <v>128</v>
      </c>
      <c r="C69" s="146">
        <v>0</v>
      </c>
      <c r="D69" s="146">
        <v>0</v>
      </c>
      <c r="E69" s="190"/>
    </row>
    <row r="70" spans="1:5" ht="16.5" customHeight="1">
      <c r="A70" s="189">
        <v>2010699</v>
      </c>
      <c r="B70" s="152" t="s">
        <v>162</v>
      </c>
      <c r="C70" s="146">
        <v>2198</v>
      </c>
      <c r="D70" s="146">
        <v>1362</v>
      </c>
      <c r="E70" s="190">
        <f>C70/D70*100</f>
        <v>161.38032305433188</v>
      </c>
    </row>
    <row r="71" spans="1:5" ht="16.5" customHeight="1">
      <c r="A71" s="189">
        <v>20107</v>
      </c>
      <c r="B71" s="152" t="s">
        <v>163</v>
      </c>
      <c r="C71" s="146">
        <v>10128</v>
      </c>
      <c r="D71" s="146">
        <v>9705</v>
      </c>
      <c r="E71" s="190">
        <f>C71/D71*100</f>
        <v>104.35857805255023</v>
      </c>
    </row>
    <row r="72" spans="1:5" ht="16.5" customHeight="1">
      <c r="A72" s="189">
        <v>2010701</v>
      </c>
      <c r="B72" s="152" t="s">
        <v>119</v>
      </c>
      <c r="C72" s="146">
        <v>0</v>
      </c>
      <c r="D72" s="173">
        <v>0</v>
      </c>
      <c r="E72" s="190"/>
    </row>
    <row r="73" spans="1:5" ht="16.5" customHeight="1">
      <c r="A73" s="189">
        <v>2010702</v>
      </c>
      <c r="B73" s="152" t="s">
        <v>120</v>
      </c>
      <c r="C73" s="146">
        <v>0</v>
      </c>
      <c r="D73" s="173">
        <v>0</v>
      </c>
      <c r="E73" s="190"/>
    </row>
    <row r="74" spans="1:5" ht="16.5" customHeight="1">
      <c r="A74" s="189">
        <v>2010703</v>
      </c>
      <c r="B74" s="152" t="s">
        <v>121</v>
      </c>
      <c r="C74" s="146">
        <v>0</v>
      </c>
      <c r="D74" s="173">
        <v>0</v>
      </c>
      <c r="E74" s="190"/>
    </row>
    <row r="75" spans="1:5" ht="16.5" customHeight="1">
      <c r="A75" s="189">
        <v>2010709</v>
      </c>
      <c r="B75" s="152" t="s">
        <v>160</v>
      </c>
      <c r="C75" s="146">
        <v>0</v>
      </c>
      <c r="D75" s="173">
        <v>0</v>
      </c>
      <c r="E75" s="190"/>
    </row>
    <row r="76" spans="1:5" ht="16.5" customHeight="1">
      <c r="A76" s="189">
        <v>2010710</v>
      </c>
      <c r="B76" s="152" t="s">
        <v>164</v>
      </c>
      <c r="C76" s="146">
        <v>0</v>
      </c>
      <c r="D76" s="173">
        <v>0</v>
      </c>
      <c r="E76" s="190"/>
    </row>
    <row r="77" spans="1:5" ht="16.5" customHeight="1">
      <c r="A77" s="189">
        <v>2010750</v>
      </c>
      <c r="B77" s="152" t="s">
        <v>128</v>
      </c>
      <c r="C77" s="146">
        <v>0</v>
      </c>
      <c r="D77" s="173">
        <v>0</v>
      </c>
      <c r="E77" s="190"/>
    </row>
    <row r="78" spans="1:5" ht="16.5" customHeight="1">
      <c r="A78" s="189">
        <v>2010799</v>
      </c>
      <c r="B78" s="152" t="s">
        <v>165</v>
      </c>
      <c r="C78" s="146">
        <v>10128</v>
      </c>
      <c r="D78" s="146">
        <v>9705</v>
      </c>
      <c r="E78" s="190">
        <f>C78/D78*100</f>
        <v>104.35857805255023</v>
      </c>
    </row>
    <row r="79" spans="1:5" ht="16.5" customHeight="1">
      <c r="A79" s="189">
        <v>20108</v>
      </c>
      <c r="B79" s="152" t="s">
        <v>166</v>
      </c>
      <c r="C79" s="146">
        <v>1943</v>
      </c>
      <c r="D79" s="146">
        <v>2078</v>
      </c>
      <c r="E79" s="190">
        <f>C79/D79*100</f>
        <v>93.50336862367661</v>
      </c>
    </row>
    <row r="80" spans="1:5" ht="16.5" customHeight="1">
      <c r="A80" s="189">
        <v>2010801</v>
      </c>
      <c r="B80" s="152" t="s">
        <v>119</v>
      </c>
      <c r="C80" s="146">
        <v>1028</v>
      </c>
      <c r="D80" s="146">
        <v>1289</v>
      </c>
      <c r="E80" s="190">
        <f>C80/D80*100</f>
        <v>79.75174553917765</v>
      </c>
    </row>
    <row r="81" spans="1:5" ht="16.5" customHeight="1">
      <c r="A81" s="189">
        <v>2010802</v>
      </c>
      <c r="B81" s="152" t="s">
        <v>120</v>
      </c>
      <c r="C81" s="146">
        <v>0</v>
      </c>
      <c r="D81" s="146">
        <v>3</v>
      </c>
      <c r="E81" s="191" t="s">
        <v>1175</v>
      </c>
    </row>
    <row r="82" spans="1:5" ht="16.5" customHeight="1">
      <c r="A82" s="189">
        <v>2010803</v>
      </c>
      <c r="B82" s="152" t="s">
        <v>121</v>
      </c>
      <c r="C82" s="146">
        <v>0</v>
      </c>
      <c r="D82" s="146">
        <v>0</v>
      </c>
      <c r="E82" s="190"/>
    </row>
    <row r="83" spans="1:5" ht="16.5" customHeight="1">
      <c r="A83" s="189">
        <v>2010804</v>
      </c>
      <c r="B83" s="152" t="s">
        <v>167</v>
      </c>
      <c r="C83" s="146">
        <v>777</v>
      </c>
      <c r="D83" s="146">
        <v>606</v>
      </c>
      <c r="E83" s="190">
        <f>C83/D83*100</f>
        <v>128.21782178217822</v>
      </c>
    </row>
    <row r="84" spans="1:5" ht="16.5" customHeight="1">
      <c r="A84" s="189">
        <v>2010805</v>
      </c>
      <c r="B84" s="152" t="s">
        <v>168</v>
      </c>
      <c r="C84" s="146">
        <v>0</v>
      </c>
      <c r="D84" s="146">
        <v>0</v>
      </c>
      <c r="E84" s="190"/>
    </row>
    <row r="85" spans="1:5" ht="16.5" customHeight="1">
      <c r="A85" s="189">
        <v>2010806</v>
      </c>
      <c r="B85" s="152" t="s">
        <v>160</v>
      </c>
      <c r="C85" s="146">
        <v>0</v>
      </c>
      <c r="D85" s="146">
        <v>0</v>
      </c>
      <c r="E85" s="190"/>
    </row>
    <row r="86" spans="1:5" ht="16.5" customHeight="1">
      <c r="A86" s="189">
        <v>2010850</v>
      </c>
      <c r="B86" s="152" t="s">
        <v>128</v>
      </c>
      <c r="C86" s="146">
        <v>137</v>
      </c>
      <c r="D86" s="146">
        <v>180</v>
      </c>
      <c r="E86" s="190">
        <f>C86/D86*100</f>
        <v>76.11111111111111</v>
      </c>
    </row>
    <row r="87" spans="1:5" ht="16.5" customHeight="1">
      <c r="A87" s="189">
        <v>2010899</v>
      </c>
      <c r="B87" s="152" t="s">
        <v>169</v>
      </c>
      <c r="C87" s="146">
        <v>1</v>
      </c>
      <c r="D87" s="146">
        <v>0</v>
      </c>
      <c r="E87" s="190"/>
    </row>
    <row r="88" spans="1:5" ht="16.5" customHeight="1">
      <c r="A88" s="189">
        <v>20109</v>
      </c>
      <c r="B88" s="152" t="s">
        <v>170</v>
      </c>
      <c r="C88" s="146">
        <v>0</v>
      </c>
      <c r="D88" s="146">
        <v>166</v>
      </c>
      <c r="E88" s="191" t="s">
        <v>1175</v>
      </c>
    </row>
    <row r="89" spans="1:5" ht="16.5" customHeight="1">
      <c r="A89" s="189">
        <v>2010901</v>
      </c>
      <c r="B89" s="152" t="s">
        <v>119</v>
      </c>
      <c r="C89" s="146">
        <v>0</v>
      </c>
      <c r="D89" s="146">
        <v>134</v>
      </c>
      <c r="E89" s="191" t="s">
        <v>1175</v>
      </c>
    </row>
    <row r="90" spans="1:5" ht="16.5" customHeight="1">
      <c r="A90" s="189">
        <v>2010902</v>
      </c>
      <c r="B90" s="152" t="s">
        <v>120</v>
      </c>
      <c r="C90" s="146">
        <v>0</v>
      </c>
      <c r="D90" s="146">
        <v>0</v>
      </c>
      <c r="E90" s="190"/>
    </row>
    <row r="91" spans="1:5" ht="16.5" customHeight="1">
      <c r="A91" s="189">
        <v>2010903</v>
      </c>
      <c r="B91" s="152" t="s">
        <v>121</v>
      </c>
      <c r="C91" s="146">
        <v>0</v>
      </c>
      <c r="D91" s="146">
        <v>0</v>
      </c>
      <c r="E91" s="190"/>
    </row>
    <row r="92" spans="1:5" ht="16.5" customHeight="1">
      <c r="A92" s="189">
        <v>2010905</v>
      </c>
      <c r="B92" s="152" t="s">
        <v>171</v>
      </c>
      <c r="C92" s="146">
        <v>0</v>
      </c>
      <c r="D92" s="146">
        <v>0</v>
      </c>
      <c r="E92" s="190"/>
    </row>
    <row r="93" spans="1:5" ht="16.5" customHeight="1">
      <c r="A93" s="189">
        <v>2010907</v>
      </c>
      <c r="B93" s="152" t="s">
        <v>172</v>
      </c>
      <c r="C93" s="146">
        <v>0</v>
      </c>
      <c r="D93" s="146">
        <v>0</v>
      </c>
      <c r="E93" s="190"/>
    </row>
    <row r="94" spans="1:5" ht="16.5" customHeight="1">
      <c r="A94" s="189">
        <v>2010908</v>
      </c>
      <c r="B94" s="152" t="s">
        <v>160</v>
      </c>
      <c r="C94" s="146">
        <v>0</v>
      </c>
      <c r="D94" s="146">
        <v>0</v>
      </c>
      <c r="E94" s="190"/>
    </row>
    <row r="95" spans="1:5" ht="16.5" customHeight="1">
      <c r="A95" s="189">
        <v>2010909</v>
      </c>
      <c r="B95" s="152" t="s">
        <v>173</v>
      </c>
      <c r="C95" s="146">
        <v>0</v>
      </c>
      <c r="D95" s="146">
        <v>0</v>
      </c>
      <c r="E95" s="190"/>
    </row>
    <row r="96" spans="1:5" ht="16.5" customHeight="1">
      <c r="A96" s="189">
        <v>2010910</v>
      </c>
      <c r="B96" s="152" t="s">
        <v>174</v>
      </c>
      <c r="C96" s="146">
        <v>0</v>
      </c>
      <c r="D96" s="146">
        <v>0</v>
      </c>
      <c r="E96" s="190"/>
    </row>
    <row r="97" spans="1:5" ht="16.5" customHeight="1">
      <c r="A97" s="189">
        <v>2010911</v>
      </c>
      <c r="B97" s="152" t="s">
        <v>175</v>
      </c>
      <c r="C97" s="146">
        <v>0</v>
      </c>
      <c r="D97" s="146">
        <v>0</v>
      </c>
      <c r="E97" s="190"/>
    </row>
    <row r="98" spans="1:5" ht="16.5" customHeight="1">
      <c r="A98" s="189">
        <v>2010912</v>
      </c>
      <c r="B98" s="152" t="s">
        <v>176</v>
      </c>
      <c r="C98" s="146">
        <v>0</v>
      </c>
      <c r="D98" s="146">
        <v>0</v>
      </c>
      <c r="E98" s="190"/>
    </row>
    <row r="99" spans="1:5" ht="16.5" customHeight="1">
      <c r="A99" s="189">
        <v>2010950</v>
      </c>
      <c r="B99" s="152" t="s">
        <v>128</v>
      </c>
      <c r="C99" s="146">
        <v>0</v>
      </c>
      <c r="D99" s="146">
        <v>0</v>
      </c>
      <c r="E99" s="190"/>
    </row>
    <row r="100" spans="1:5" ht="16.5" customHeight="1">
      <c r="A100" s="189">
        <v>2010999</v>
      </c>
      <c r="B100" s="152" t="s">
        <v>177</v>
      </c>
      <c r="C100" s="146">
        <v>0</v>
      </c>
      <c r="D100" s="146">
        <v>32</v>
      </c>
      <c r="E100" s="191" t="s">
        <v>1175</v>
      </c>
    </row>
    <row r="101" spans="1:5" ht="16.5" customHeight="1">
      <c r="A101" s="189">
        <v>20111</v>
      </c>
      <c r="B101" s="152" t="s">
        <v>178</v>
      </c>
      <c r="C101" s="146">
        <v>9236</v>
      </c>
      <c r="D101" s="146">
        <v>4498</v>
      </c>
      <c r="E101" s="190">
        <f>C101/D101*100</f>
        <v>205.3357047576701</v>
      </c>
    </row>
    <row r="102" spans="1:5" ht="16.5" customHeight="1">
      <c r="A102" s="189">
        <v>2011101</v>
      </c>
      <c r="B102" s="152" t="s">
        <v>119</v>
      </c>
      <c r="C102" s="146">
        <v>2137</v>
      </c>
      <c r="D102" s="146">
        <v>3230</v>
      </c>
      <c r="E102" s="190">
        <f>C102/D102*100</f>
        <v>66.16099071207431</v>
      </c>
    </row>
    <row r="103" spans="1:5" ht="16.5" customHeight="1">
      <c r="A103" s="189">
        <v>2011102</v>
      </c>
      <c r="B103" s="152" t="s">
        <v>120</v>
      </c>
      <c r="C103" s="146">
        <v>0</v>
      </c>
      <c r="D103" s="146">
        <v>138</v>
      </c>
      <c r="E103" s="191" t="s">
        <v>1175</v>
      </c>
    </row>
    <row r="104" spans="1:5" ht="16.5" customHeight="1">
      <c r="A104" s="189">
        <v>2011103</v>
      </c>
      <c r="B104" s="152" t="s">
        <v>121</v>
      </c>
      <c r="C104" s="146">
        <v>0</v>
      </c>
      <c r="D104" s="146">
        <v>0</v>
      </c>
      <c r="E104" s="190"/>
    </row>
    <row r="105" spans="1:5" ht="16.5" customHeight="1">
      <c r="A105" s="189">
        <v>2011104</v>
      </c>
      <c r="B105" s="152" t="s">
        <v>179</v>
      </c>
      <c r="C105" s="146">
        <v>0</v>
      </c>
      <c r="D105" s="146">
        <v>0</v>
      </c>
      <c r="E105" s="190"/>
    </row>
    <row r="106" spans="1:5" ht="16.5" customHeight="1">
      <c r="A106" s="189">
        <v>2011105</v>
      </c>
      <c r="B106" s="152" t="s">
        <v>180</v>
      </c>
      <c r="C106" s="146">
        <v>0</v>
      </c>
      <c r="D106" s="146">
        <v>0</v>
      </c>
      <c r="E106" s="190"/>
    </row>
    <row r="107" spans="1:5" ht="16.5" customHeight="1">
      <c r="A107" s="189">
        <v>2011106</v>
      </c>
      <c r="B107" s="152" t="s">
        <v>181</v>
      </c>
      <c r="C107" s="146">
        <v>0</v>
      </c>
      <c r="D107" s="146">
        <v>0</v>
      </c>
      <c r="E107" s="190"/>
    </row>
    <row r="108" spans="1:5" ht="16.5" customHeight="1">
      <c r="A108" s="189">
        <v>2011150</v>
      </c>
      <c r="B108" s="152" t="s">
        <v>128</v>
      </c>
      <c r="C108" s="146">
        <v>0</v>
      </c>
      <c r="D108" s="146">
        <v>0</v>
      </c>
      <c r="E108" s="190"/>
    </row>
    <row r="109" spans="1:5" ht="16.5" customHeight="1">
      <c r="A109" s="189">
        <v>2011199</v>
      </c>
      <c r="B109" s="152" t="s">
        <v>182</v>
      </c>
      <c r="C109" s="146">
        <v>7099</v>
      </c>
      <c r="D109" s="146">
        <v>1130</v>
      </c>
      <c r="E109" s="190">
        <f>C109/D109*100</f>
        <v>628.2300884955753</v>
      </c>
    </row>
    <row r="110" spans="1:5" ht="16.5" customHeight="1">
      <c r="A110" s="189">
        <v>20113</v>
      </c>
      <c r="B110" s="152" t="s">
        <v>183</v>
      </c>
      <c r="C110" s="146">
        <v>1604</v>
      </c>
      <c r="D110" s="146">
        <v>1145</v>
      </c>
      <c r="E110" s="190">
        <f>C110/D110*100</f>
        <v>140.0873362445415</v>
      </c>
    </row>
    <row r="111" spans="1:5" ht="16.5" customHeight="1">
      <c r="A111" s="189">
        <v>2011301</v>
      </c>
      <c r="B111" s="152" t="s">
        <v>119</v>
      </c>
      <c r="C111" s="146">
        <v>1025</v>
      </c>
      <c r="D111" s="146">
        <v>748</v>
      </c>
      <c r="E111" s="190">
        <f>C111/D111*100</f>
        <v>137.03208556149733</v>
      </c>
    </row>
    <row r="112" spans="1:5" ht="16.5" customHeight="1">
      <c r="A112" s="189">
        <v>2011302</v>
      </c>
      <c r="B112" s="152" t="s">
        <v>120</v>
      </c>
      <c r="C112" s="146">
        <v>0</v>
      </c>
      <c r="D112" s="146">
        <v>0</v>
      </c>
      <c r="E112" s="190"/>
    </row>
    <row r="113" spans="1:5" ht="16.5" customHeight="1">
      <c r="A113" s="189">
        <v>2011303</v>
      </c>
      <c r="B113" s="152" t="s">
        <v>121</v>
      </c>
      <c r="C113" s="146">
        <v>0</v>
      </c>
      <c r="D113" s="146">
        <v>0</v>
      </c>
      <c r="E113" s="190"/>
    </row>
    <row r="114" spans="1:5" ht="16.5" customHeight="1">
      <c r="A114" s="189">
        <v>2011304</v>
      </c>
      <c r="B114" s="152" t="s">
        <v>184</v>
      </c>
      <c r="C114" s="146">
        <v>0</v>
      </c>
      <c r="D114" s="146">
        <v>0</v>
      </c>
      <c r="E114" s="190"/>
    </row>
    <row r="115" spans="1:5" ht="16.5" customHeight="1">
      <c r="A115" s="189">
        <v>2011305</v>
      </c>
      <c r="B115" s="152" t="s">
        <v>185</v>
      </c>
      <c r="C115" s="146">
        <v>0</v>
      </c>
      <c r="D115" s="146">
        <v>0</v>
      </c>
      <c r="E115" s="190"/>
    </row>
    <row r="116" spans="1:5" ht="16.5" customHeight="1">
      <c r="A116" s="189">
        <v>2011306</v>
      </c>
      <c r="B116" s="152" t="s">
        <v>186</v>
      </c>
      <c r="C116" s="146">
        <v>0</v>
      </c>
      <c r="D116" s="146">
        <v>0</v>
      </c>
      <c r="E116" s="190"/>
    </row>
    <row r="117" spans="1:5" ht="16.5" customHeight="1">
      <c r="A117" s="189">
        <v>2011307</v>
      </c>
      <c r="B117" s="152" t="s">
        <v>187</v>
      </c>
      <c r="C117" s="146">
        <v>0</v>
      </c>
      <c r="D117" s="146">
        <v>0</v>
      </c>
      <c r="E117" s="190"/>
    </row>
    <row r="118" spans="1:5" ht="16.5" customHeight="1">
      <c r="A118" s="189">
        <v>2011308</v>
      </c>
      <c r="B118" s="152" t="s">
        <v>188</v>
      </c>
      <c r="C118" s="146">
        <v>0</v>
      </c>
      <c r="D118" s="146">
        <v>222</v>
      </c>
      <c r="E118" s="191" t="s">
        <v>1175</v>
      </c>
    </row>
    <row r="119" spans="1:5" ht="16.5" customHeight="1">
      <c r="A119" s="189">
        <v>2011350</v>
      </c>
      <c r="B119" s="152" t="s">
        <v>128</v>
      </c>
      <c r="C119" s="146">
        <v>217</v>
      </c>
      <c r="D119" s="146">
        <v>24</v>
      </c>
      <c r="E119" s="190">
        <f>C119/D119*100</f>
        <v>904.1666666666666</v>
      </c>
    </row>
    <row r="120" spans="1:5" ht="16.5" customHeight="1">
      <c r="A120" s="189">
        <v>2011399</v>
      </c>
      <c r="B120" s="152" t="s">
        <v>189</v>
      </c>
      <c r="C120" s="146">
        <v>362</v>
      </c>
      <c r="D120" s="146">
        <v>151</v>
      </c>
      <c r="E120" s="190">
        <f>C120/D120*100</f>
        <v>239.73509933774832</v>
      </c>
    </row>
    <row r="121" spans="1:5" ht="16.5" customHeight="1">
      <c r="A121" s="189">
        <v>20114</v>
      </c>
      <c r="B121" s="152" t="s">
        <v>190</v>
      </c>
      <c r="C121" s="146">
        <v>68</v>
      </c>
      <c r="D121" s="146">
        <v>124</v>
      </c>
      <c r="E121" s="190">
        <f>C121/D121*100</f>
        <v>54.83870967741935</v>
      </c>
    </row>
    <row r="122" spans="1:5" ht="16.5" customHeight="1">
      <c r="A122" s="189">
        <v>2011401</v>
      </c>
      <c r="B122" s="152" t="s">
        <v>119</v>
      </c>
      <c r="C122" s="146">
        <v>0</v>
      </c>
      <c r="D122" s="146">
        <v>0</v>
      </c>
      <c r="E122" s="190"/>
    </row>
    <row r="123" spans="1:5" ht="16.5" customHeight="1">
      <c r="A123" s="189">
        <v>2011402</v>
      </c>
      <c r="B123" s="152" t="s">
        <v>120</v>
      </c>
      <c r="C123" s="146">
        <v>0</v>
      </c>
      <c r="D123" s="146">
        <v>0</v>
      </c>
      <c r="E123" s="190"/>
    </row>
    <row r="124" spans="1:5" ht="16.5" customHeight="1">
      <c r="A124" s="189">
        <v>2011403</v>
      </c>
      <c r="B124" s="152" t="s">
        <v>121</v>
      </c>
      <c r="C124" s="146">
        <v>0</v>
      </c>
      <c r="D124" s="146">
        <v>0</v>
      </c>
      <c r="E124" s="190"/>
    </row>
    <row r="125" spans="1:5" ht="16.5" customHeight="1">
      <c r="A125" s="189">
        <v>2011404</v>
      </c>
      <c r="B125" s="152" t="s">
        <v>191</v>
      </c>
      <c r="C125" s="146">
        <v>37</v>
      </c>
      <c r="D125" s="146">
        <v>0</v>
      </c>
      <c r="E125" s="190"/>
    </row>
    <row r="126" spans="1:5" ht="16.5" customHeight="1">
      <c r="A126" s="189">
        <v>2011405</v>
      </c>
      <c r="B126" s="152" t="s">
        <v>192</v>
      </c>
      <c r="C126" s="146">
        <v>0</v>
      </c>
      <c r="D126" s="146"/>
      <c r="E126" s="190"/>
    </row>
    <row r="127" spans="1:5" ht="16.5" customHeight="1">
      <c r="A127" s="189">
        <v>2011408</v>
      </c>
      <c r="B127" s="152" t="s">
        <v>193</v>
      </c>
      <c r="C127" s="146">
        <v>0</v>
      </c>
      <c r="D127" s="146">
        <v>0</v>
      </c>
      <c r="E127" s="190"/>
    </row>
    <row r="128" spans="1:5" ht="16.5" customHeight="1">
      <c r="A128" s="189">
        <v>2011409</v>
      </c>
      <c r="B128" s="152" t="s">
        <v>194</v>
      </c>
      <c r="C128" s="146">
        <v>7</v>
      </c>
      <c r="D128" s="146">
        <v>0</v>
      </c>
      <c r="E128" s="190"/>
    </row>
    <row r="129" spans="1:5" ht="16.5" customHeight="1">
      <c r="A129" s="189">
        <v>2011410</v>
      </c>
      <c r="B129" s="152" t="s">
        <v>195</v>
      </c>
      <c r="C129" s="146">
        <v>19</v>
      </c>
      <c r="D129" s="146">
        <v>0</v>
      </c>
      <c r="E129" s="190"/>
    </row>
    <row r="130" spans="1:5" ht="16.5" customHeight="1">
      <c r="A130" s="189">
        <v>2011411</v>
      </c>
      <c r="B130" s="152" t="s">
        <v>196</v>
      </c>
      <c r="C130" s="146">
        <v>5</v>
      </c>
      <c r="D130" s="146">
        <v>0</v>
      </c>
      <c r="E130" s="190"/>
    </row>
    <row r="131" spans="1:5" ht="16.5" customHeight="1">
      <c r="A131" s="189">
        <v>2011450</v>
      </c>
      <c r="B131" s="152" t="s">
        <v>128</v>
      </c>
      <c r="C131" s="146">
        <v>0</v>
      </c>
      <c r="D131" s="146">
        <v>0</v>
      </c>
      <c r="E131" s="190"/>
    </row>
    <row r="132" spans="1:5" ht="16.5" customHeight="1">
      <c r="A132" s="189">
        <v>2011499</v>
      </c>
      <c r="B132" s="152" t="s">
        <v>197</v>
      </c>
      <c r="C132" s="146">
        <v>0</v>
      </c>
      <c r="D132" s="146">
        <v>124</v>
      </c>
      <c r="E132" s="191" t="s">
        <v>1175</v>
      </c>
    </row>
    <row r="133" spans="1:5" ht="16.5" customHeight="1">
      <c r="A133" s="189">
        <v>20123</v>
      </c>
      <c r="B133" s="152" t="s">
        <v>198</v>
      </c>
      <c r="C133" s="146">
        <v>307</v>
      </c>
      <c r="D133" s="146">
        <v>477</v>
      </c>
      <c r="E133" s="190">
        <f>C133/D133*100</f>
        <v>64.36058700209644</v>
      </c>
    </row>
    <row r="134" spans="1:5" ht="16.5" customHeight="1">
      <c r="A134" s="189">
        <v>2012301</v>
      </c>
      <c r="B134" s="152" t="s">
        <v>119</v>
      </c>
      <c r="C134" s="146">
        <v>202</v>
      </c>
      <c r="D134" s="146">
        <v>237</v>
      </c>
      <c r="E134" s="190">
        <f aca="true" t="shared" si="1" ref="E134:E197">C134/D134*100</f>
        <v>85.23206751054853</v>
      </c>
    </row>
    <row r="135" spans="1:5" ht="16.5" customHeight="1">
      <c r="A135" s="189">
        <v>2012302</v>
      </c>
      <c r="B135" s="152" t="s">
        <v>120</v>
      </c>
      <c r="C135" s="146">
        <v>0</v>
      </c>
      <c r="D135" s="146">
        <v>5</v>
      </c>
      <c r="E135" s="191" t="s">
        <v>1175</v>
      </c>
    </row>
    <row r="136" spans="1:5" ht="16.5" customHeight="1">
      <c r="A136" s="189">
        <v>2012303</v>
      </c>
      <c r="B136" s="152" t="s">
        <v>121</v>
      </c>
      <c r="C136" s="146">
        <v>0</v>
      </c>
      <c r="D136" s="146">
        <v>0</v>
      </c>
      <c r="E136" s="190"/>
    </row>
    <row r="137" spans="1:5" ht="16.5" customHeight="1">
      <c r="A137" s="189">
        <v>2012304</v>
      </c>
      <c r="B137" s="152" t="s">
        <v>199</v>
      </c>
      <c r="C137" s="146">
        <v>0</v>
      </c>
      <c r="D137" s="146">
        <v>101</v>
      </c>
      <c r="E137" s="191" t="s">
        <v>1175</v>
      </c>
    </row>
    <row r="138" spans="1:5" ht="16.5" customHeight="1">
      <c r="A138" s="189">
        <v>2012350</v>
      </c>
      <c r="B138" s="152" t="s">
        <v>128</v>
      </c>
      <c r="C138" s="146">
        <v>0</v>
      </c>
      <c r="D138" s="146">
        <v>0</v>
      </c>
      <c r="E138" s="190"/>
    </row>
    <row r="139" spans="1:5" ht="16.5" customHeight="1">
      <c r="A139" s="189">
        <v>2012399</v>
      </c>
      <c r="B139" s="152" t="s">
        <v>200</v>
      </c>
      <c r="C139" s="146">
        <v>105</v>
      </c>
      <c r="D139" s="146">
        <v>134</v>
      </c>
      <c r="E139" s="190">
        <f t="shared" si="1"/>
        <v>78.35820895522389</v>
      </c>
    </row>
    <row r="140" spans="1:5" ht="16.5" customHeight="1">
      <c r="A140" s="189">
        <v>20125</v>
      </c>
      <c r="B140" s="152" t="s">
        <v>201</v>
      </c>
      <c r="C140" s="146">
        <v>115</v>
      </c>
      <c r="D140" s="146">
        <v>179</v>
      </c>
      <c r="E140" s="190">
        <f t="shared" si="1"/>
        <v>64.24581005586593</v>
      </c>
    </row>
    <row r="141" spans="1:5" ht="16.5" customHeight="1">
      <c r="A141" s="189">
        <v>2012501</v>
      </c>
      <c r="B141" s="152" t="s">
        <v>119</v>
      </c>
      <c r="C141" s="146">
        <v>15</v>
      </c>
      <c r="D141" s="146">
        <v>21</v>
      </c>
      <c r="E141" s="190">
        <f t="shared" si="1"/>
        <v>71.42857142857143</v>
      </c>
    </row>
    <row r="142" spans="1:5" ht="16.5" customHeight="1">
      <c r="A142" s="189">
        <v>2012502</v>
      </c>
      <c r="B142" s="152" t="s">
        <v>120</v>
      </c>
      <c r="C142" s="146">
        <v>0</v>
      </c>
      <c r="D142" s="146">
        <v>25</v>
      </c>
      <c r="E142" s="191" t="s">
        <v>1175</v>
      </c>
    </row>
    <row r="143" spans="1:5" ht="16.5" customHeight="1">
      <c r="A143" s="189">
        <v>2012503</v>
      </c>
      <c r="B143" s="152" t="s">
        <v>121</v>
      </c>
      <c r="C143" s="146">
        <v>0</v>
      </c>
      <c r="D143" s="146">
        <v>0</v>
      </c>
      <c r="E143" s="190"/>
    </row>
    <row r="144" spans="1:5" ht="16.5" customHeight="1">
      <c r="A144" s="189">
        <v>2012504</v>
      </c>
      <c r="B144" s="152" t="s">
        <v>202</v>
      </c>
      <c r="C144" s="146">
        <v>0</v>
      </c>
      <c r="D144" s="146">
        <v>0</v>
      </c>
      <c r="E144" s="190"/>
    </row>
    <row r="145" spans="1:5" ht="16.5" customHeight="1">
      <c r="A145" s="189">
        <v>2012505</v>
      </c>
      <c r="B145" s="152" t="s">
        <v>203</v>
      </c>
      <c r="C145" s="146">
        <v>0</v>
      </c>
      <c r="D145" s="146">
        <v>80</v>
      </c>
      <c r="E145" s="191" t="s">
        <v>1175</v>
      </c>
    </row>
    <row r="146" spans="1:5" ht="16.5" customHeight="1">
      <c r="A146" s="189">
        <v>2012550</v>
      </c>
      <c r="B146" s="152" t="s">
        <v>128</v>
      </c>
      <c r="C146" s="146">
        <v>40</v>
      </c>
      <c r="D146" s="146">
        <v>53</v>
      </c>
      <c r="E146" s="190">
        <f t="shared" si="1"/>
        <v>75.47169811320755</v>
      </c>
    </row>
    <row r="147" spans="1:5" ht="16.5" customHeight="1">
      <c r="A147" s="189">
        <v>2012599</v>
      </c>
      <c r="B147" s="152" t="s">
        <v>204</v>
      </c>
      <c r="C147" s="146">
        <v>60</v>
      </c>
      <c r="D147" s="173">
        <v>0</v>
      </c>
      <c r="E147" s="190"/>
    </row>
    <row r="148" spans="1:5" ht="16.5" customHeight="1">
      <c r="A148" s="189">
        <v>20126</v>
      </c>
      <c r="B148" s="152" t="s">
        <v>205</v>
      </c>
      <c r="C148" s="146">
        <v>696</v>
      </c>
      <c r="D148" s="146">
        <v>679</v>
      </c>
      <c r="E148" s="190">
        <f t="shared" si="1"/>
        <v>102.50368188512518</v>
      </c>
    </row>
    <row r="149" spans="1:5" ht="16.5" customHeight="1">
      <c r="A149" s="189">
        <v>2012601</v>
      </c>
      <c r="B149" s="152" t="s">
        <v>119</v>
      </c>
      <c r="C149" s="146">
        <v>219</v>
      </c>
      <c r="D149" s="146">
        <v>218</v>
      </c>
      <c r="E149" s="190">
        <f t="shared" si="1"/>
        <v>100.45871559633028</v>
      </c>
    </row>
    <row r="150" spans="1:5" ht="16.5" customHeight="1">
      <c r="A150" s="189">
        <v>2012602</v>
      </c>
      <c r="B150" s="152" t="s">
        <v>120</v>
      </c>
      <c r="C150" s="146">
        <v>0</v>
      </c>
      <c r="D150" s="146">
        <v>0</v>
      </c>
      <c r="E150" s="190"/>
    </row>
    <row r="151" spans="1:5" ht="16.5" customHeight="1">
      <c r="A151" s="189">
        <v>2012603</v>
      </c>
      <c r="B151" s="152" t="s">
        <v>121</v>
      </c>
      <c r="C151" s="146">
        <v>0</v>
      </c>
      <c r="D151" s="146">
        <v>0</v>
      </c>
      <c r="E151" s="190"/>
    </row>
    <row r="152" spans="1:5" ht="16.5" customHeight="1">
      <c r="A152" s="189">
        <v>2012604</v>
      </c>
      <c r="B152" s="152" t="s">
        <v>206</v>
      </c>
      <c r="C152" s="146">
        <v>185</v>
      </c>
      <c r="D152" s="146">
        <v>304</v>
      </c>
      <c r="E152" s="190">
        <f t="shared" si="1"/>
        <v>60.85526315789473</v>
      </c>
    </row>
    <row r="153" spans="1:5" ht="16.5" customHeight="1">
      <c r="A153" s="189">
        <v>2012699</v>
      </c>
      <c r="B153" s="152" t="s">
        <v>207</v>
      </c>
      <c r="C153" s="146">
        <v>292</v>
      </c>
      <c r="D153" s="146">
        <v>157</v>
      </c>
      <c r="E153" s="190">
        <f t="shared" si="1"/>
        <v>185.98726114649682</v>
      </c>
    </row>
    <row r="154" spans="1:5" ht="16.5" customHeight="1">
      <c r="A154" s="189">
        <v>20128</v>
      </c>
      <c r="B154" s="152" t="s">
        <v>208</v>
      </c>
      <c r="C154" s="146">
        <v>650</v>
      </c>
      <c r="D154" s="146">
        <v>684</v>
      </c>
      <c r="E154" s="190">
        <f t="shared" si="1"/>
        <v>95.02923976608187</v>
      </c>
    </row>
    <row r="155" spans="1:5" ht="16.5" customHeight="1">
      <c r="A155" s="189">
        <v>2012801</v>
      </c>
      <c r="B155" s="152" t="s">
        <v>119</v>
      </c>
      <c r="C155" s="146">
        <v>419</v>
      </c>
      <c r="D155" s="146">
        <v>582</v>
      </c>
      <c r="E155" s="190">
        <f t="shared" si="1"/>
        <v>71.99312714776632</v>
      </c>
    </row>
    <row r="156" spans="1:5" ht="16.5" customHeight="1">
      <c r="A156" s="189">
        <v>2012802</v>
      </c>
      <c r="B156" s="152" t="s">
        <v>120</v>
      </c>
      <c r="C156" s="146">
        <v>0</v>
      </c>
      <c r="D156" s="146">
        <v>29</v>
      </c>
      <c r="E156" s="191" t="s">
        <v>1175</v>
      </c>
    </row>
    <row r="157" spans="1:5" ht="16.5" customHeight="1">
      <c r="A157" s="189">
        <v>2012803</v>
      </c>
      <c r="B157" s="152" t="s">
        <v>121</v>
      </c>
      <c r="C157" s="146">
        <v>0</v>
      </c>
      <c r="D157" s="146">
        <v>0</v>
      </c>
      <c r="E157" s="190"/>
    </row>
    <row r="158" spans="1:5" ht="16.5" customHeight="1">
      <c r="A158" s="189">
        <v>2012804</v>
      </c>
      <c r="B158" s="152" t="s">
        <v>133</v>
      </c>
      <c r="C158" s="146">
        <v>0</v>
      </c>
      <c r="D158" s="146">
        <v>4</v>
      </c>
      <c r="E158" s="191" t="s">
        <v>1175</v>
      </c>
    </row>
    <row r="159" spans="1:5" ht="16.5" customHeight="1">
      <c r="A159" s="189">
        <v>2012850</v>
      </c>
      <c r="B159" s="152" t="s">
        <v>128</v>
      </c>
      <c r="C159" s="146">
        <v>0</v>
      </c>
      <c r="D159" s="146">
        <v>0</v>
      </c>
      <c r="E159" s="190"/>
    </row>
    <row r="160" spans="1:5" ht="16.5" customHeight="1">
      <c r="A160" s="189">
        <v>2012899</v>
      </c>
      <c r="B160" s="152" t="s">
        <v>209</v>
      </c>
      <c r="C160" s="146">
        <v>231</v>
      </c>
      <c r="D160" s="146">
        <v>69</v>
      </c>
      <c r="E160" s="190">
        <f t="shared" si="1"/>
        <v>334.7826086956522</v>
      </c>
    </row>
    <row r="161" spans="1:5" ht="16.5" customHeight="1">
      <c r="A161" s="189">
        <v>20129</v>
      </c>
      <c r="B161" s="152" t="s">
        <v>210</v>
      </c>
      <c r="C161" s="146">
        <v>1965</v>
      </c>
      <c r="D161" s="146">
        <v>1818</v>
      </c>
      <c r="E161" s="190">
        <f t="shared" si="1"/>
        <v>108.08580858085807</v>
      </c>
    </row>
    <row r="162" spans="1:5" ht="16.5" customHeight="1">
      <c r="A162" s="189">
        <v>2012901</v>
      </c>
      <c r="B162" s="152" t="s">
        <v>119</v>
      </c>
      <c r="C162" s="146">
        <v>370</v>
      </c>
      <c r="D162" s="146">
        <v>715</v>
      </c>
      <c r="E162" s="190">
        <f t="shared" si="1"/>
        <v>51.74825174825175</v>
      </c>
    </row>
    <row r="163" spans="1:5" ht="16.5" customHeight="1">
      <c r="A163" s="189">
        <v>2012902</v>
      </c>
      <c r="B163" s="152" t="s">
        <v>120</v>
      </c>
      <c r="C163" s="146">
        <v>5</v>
      </c>
      <c r="D163" s="146">
        <v>111</v>
      </c>
      <c r="E163" s="190">
        <f t="shared" si="1"/>
        <v>4.504504504504505</v>
      </c>
    </row>
    <row r="164" spans="1:5" ht="16.5" customHeight="1">
      <c r="A164" s="189">
        <v>2012903</v>
      </c>
      <c r="B164" s="152" t="s">
        <v>121</v>
      </c>
      <c r="C164" s="146">
        <v>50</v>
      </c>
      <c r="D164" s="146">
        <v>0</v>
      </c>
      <c r="E164" s="190"/>
    </row>
    <row r="165" spans="1:5" ht="16.5" customHeight="1">
      <c r="A165" s="189">
        <v>2012906</v>
      </c>
      <c r="B165" s="152" t="s">
        <v>211</v>
      </c>
      <c r="C165" s="146">
        <v>643</v>
      </c>
      <c r="D165" s="146">
        <v>75</v>
      </c>
      <c r="E165" s="190">
        <f t="shared" si="1"/>
        <v>857.3333333333334</v>
      </c>
    </row>
    <row r="166" spans="1:5" ht="16.5" customHeight="1">
      <c r="A166" s="189">
        <v>2012950</v>
      </c>
      <c r="B166" s="152" t="s">
        <v>128</v>
      </c>
      <c r="C166" s="146">
        <v>56</v>
      </c>
      <c r="D166" s="146">
        <v>97</v>
      </c>
      <c r="E166" s="190">
        <f t="shared" si="1"/>
        <v>57.73195876288659</v>
      </c>
    </row>
    <row r="167" spans="1:5" ht="16.5" customHeight="1">
      <c r="A167" s="189">
        <v>2012999</v>
      </c>
      <c r="B167" s="152" t="s">
        <v>212</v>
      </c>
      <c r="C167" s="146">
        <v>841</v>
      </c>
      <c r="D167" s="146">
        <v>820</v>
      </c>
      <c r="E167" s="190">
        <f t="shared" si="1"/>
        <v>102.5609756097561</v>
      </c>
    </row>
    <row r="168" spans="1:5" ht="16.5" customHeight="1">
      <c r="A168" s="189">
        <v>20131</v>
      </c>
      <c r="B168" s="152" t="s">
        <v>213</v>
      </c>
      <c r="C168" s="146">
        <v>9551</v>
      </c>
      <c r="D168" s="146">
        <v>11511</v>
      </c>
      <c r="E168" s="190">
        <f t="shared" si="1"/>
        <v>82.9728086178438</v>
      </c>
    </row>
    <row r="169" spans="1:5" ht="16.5" customHeight="1">
      <c r="A169" s="189">
        <v>2013101</v>
      </c>
      <c r="B169" s="152" t="s">
        <v>119</v>
      </c>
      <c r="C169" s="146">
        <v>8057</v>
      </c>
      <c r="D169" s="146">
        <v>8129</v>
      </c>
      <c r="E169" s="190">
        <f t="shared" si="1"/>
        <v>99.11428219953254</v>
      </c>
    </row>
    <row r="170" spans="1:5" ht="16.5" customHeight="1">
      <c r="A170" s="189">
        <v>2013102</v>
      </c>
      <c r="B170" s="152" t="s">
        <v>120</v>
      </c>
      <c r="C170" s="146">
        <v>32</v>
      </c>
      <c r="D170" s="146">
        <v>180</v>
      </c>
      <c r="E170" s="190">
        <f t="shared" si="1"/>
        <v>17.77777777777778</v>
      </c>
    </row>
    <row r="171" spans="1:5" ht="16.5" customHeight="1">
      <c r="A171" s="189">
        <v>2013103</v>
      </c>
      <c r="B171" s="152" t="s">
        <v>121</v>
      </c>
      <c r="C171" s="146">
        <v>151</v>
      </c>
      <c r="D171" s="146">
        <v>81</v>
      </c>
      <c r="E171" s="190">
        <f t="shared" si="1"/>
        <v>186.41975308641975</v>
      </c>
    </row>
    <row r="172" spans="1:5" ht="16.5" customHeight="1">
      <c r="A172" s="189">
        <v>2013105</v>
      </c>
      <c r="B172" s="152" t="s">
        <v>214</v>
      </c>
      <c r="C172" s="146">
        <v>0</v>
      </c>
      <c r="D172" s="146">
        <v>18</v>
      </c>
      <c r="E172" s="191" t="s">
        <v>1175</v>
      </c>
    </row>
    <row r="173" spans="1:5" ht="16.5" customHeight="1">
      <c r="A173" s="189">
        <v>2013150</v>
      </c>
      <c r="B173" s="152" t="s">
        <v>128</v>
      </c>
      <c r="C173" s="146">
        <v>0</v>
      </c>
      <c r="D173" s="146">
        <v>0</v>
      </c>
      <c r="E173" s="190"/>
    </row>
    <row r="174" spans="1:5" ht="16.5" customHeight="1">
      <c r="A174" s="189">
        <v>2013199</v>
      </c>
      <c r="B174" s="152" t="s">
        <v>215</v>
      </c>
      <c r="C174" s="146">
        <v>1311</v>
      </c>
      <c r="D174" s="146">
        <v>3103</v>
      </c>
      <c r="E174" s="190">
        <f t="shared" si="1"/>
        <v>42.24943602964873</v>
      </c>
    </row>
    <row r="175" spans="1:5" ht="16.5" customHeight="1">
      <c r="A175" s="189">
        <v>20132</v>
      </c>
      <c r="B175" s="152" t="s">
        <v>216</v>
      </c>
      <c r="C175" s="146">
        <v>1398</v>
      </c>
      <c r="D175" s="146">
        <v>2270</v>
      </c>
      <c r="E175" s="190">
        <f t="shared" si="1"/>
        <v>61.585903083700444</v>
      </c>
    </row>
    <row r="176" spans="1:5" ht="16.5" customHeight="1">
      <c r="A176" s="189">
        <v>2013201</v>
      </c>
      <c r="B176" s="152" t="s">
        <v>119</v>
      </c>
      <c r="C176" s="146">
        <v>983</v>
      </c>
      <c r="D176" s="146">
        <v>1099</v>
      </c>
      <c r="E176" s="190">
        <f t="shared" si="1"/>
        <v>89.4449499545041</v>
      </c>
    </row>
    <row r="177" spans="1:5" ht="16.5" customHeight="1">
      <c r="A177" s="189">
        <v>2013202</v>
      </c>
      <c r="B177" s="152" t="s">
        <v>120</v>
      </c>
      <c r="C177" s="146">
        <v>0</v>
      </c>
      <c r="D177" s="146">
        <v>0</v>
      </c>
      <c r="E177" s="190"/>
    </row>
    <row r="178" spans="1:5" ht="16.5" customHeight="1">
      <c r="A178" s="189">
        <v>2013203</v>
      </c>
      <c r="B178" s="152" t="s">
        <v>121</v>
      </c>
      <c r="C178" s="146">
        <v>0</v>
      </c>
      <c r="D178" s="146">
        <v>0</v>
      </c>
      <c r="E178" s="190"/>
    </row>
    <row r="179" spans="1:5" ht="16.5" customHeight="1">
      <c r="A179" s="189">
        <v>2013204</v>
      </c>
      <c r="B179" s="152" t="s">
        <v>217</v>
      </c>
      <c r="C179" s="146">
        <v>75</v>
      </c>
      <c r="D179" s="146">
        <v>0</v>
      </c>
      <c r="E179" s="190"/>
    </row>
    <row r="180" spans="1:5" ht="16.5" customHeight="1">
      <c r="A180" s="189">
        <v>2013250</v>
      </c>
      <c r="B180" s="152" t="s">
        <v>128</v>
      </c>
      <c r="C180" s="146">
        <v>0</v>
      </c>
      <c r="D180" s="146">
        <v>0</v>
      </c>
      <c r="E180" s="190"/>
    </row>
    <row r="181" spans="1:5" ht="16.5" customHeight="1">
      <c r="A181" s="189">
        <v>2013299</v>
      </c>
      <c r="B181" s="152" t="s">
        <v>218</v>
      </c>
      <c r="C181" s="146">
        <v>340</v>
      </c>
      <c r="D181" s="146">
        <v>1171</v>
      </c>
      <c r="E181" s="190">
        <f t="shared" si="1"/>
        <v>29.035012809564474</v>
      </c>
    </row>
    <row r="182" spans="1:5" ht="16.5" customHeight="1">
      <c r="A182" s="189">
        <v>20133</v>
      </c>
      <c r="B182" s="152" t="s">
        <v>219</v>
      </c>
      <c r="C182" s="146">
        <v>2684</v>
      </c>
      <c r="D182" s="146">
        <v>2478</v>
      </c>
      <c r="E182" s="190">
        <f t="shared" si="1"/>
        <v>108.31315577078288</v>
      </c>
    </row>
    <row r="183" spans="1:5" ht="16.5" customHeight="1">
      <c r="A183" s="189">
        <v>2013301</v>
      </c>
      <c r="B183" s="152" t="s">
        <v>119</v>
      </c>
      <c r="C183" s="146">
        <v>142</v>
      </c>
      <c r="D183" s="146">
        <v>583</v>
      </c>
      <c r="E183" s="190">
        <f t="shared" si="1"/>
        <v>24.356775300171527</v>
      </c>
    </row>
    <row r="184" spans="1:5" ht="16.5" customHeight="1">
      <c r="A184" s="189">
        <v>2013302</v>
      </c>
      <c r="B184" s="152" t="s">
        <v>120</v>
      </c>
      <c r="C184" s="146">
        <v>0</v>
      </c>
      <c r="D184" s="146">
        <v>0</v>
      </c>
      <c r="E184" s="190"/>
    </row>
    <row r="185" spans="1:5" ht="16.5" customHeight="1">
      <c r="A185" s="189">
        <v>2013303</v>
      </c>
      <c r="B185" s="152" t="s">
        <v>121</v>
      </c>
      <c r="C185" s="146">
        <v>0</v>
      </c>
      <c r="D185" s="146">
        <v>0</v>
      </c>
      <c r="E185" s="190"/>
    </row>
    <row r="186" spans="1:5" ht="16.5" customHeight="1">
      <c r="A186" s="189">
        <v>2013304</v>
      </c>
      <c r="B186" s="152" t="s">
        <v>220</v>
      </c>
      <c r="C186" s="146">
        <v>30</v>
      </c>
      <c r="D186" s="146">
        <v>0</v>
      </c>
      <c r="E186" s="190"/>
    </row>
    <row r="187" spans="1:5" ht="16.5" customHeight="1">
      <c r="A187" s="189">
        <v>2013350</v>
      </c>
      <c r="B187" s="152" t="s">
        <v>128</v>
      </c>
      <c r="C187" s="146">
        <v>0</v>
      </c>
      <c r="D187" s="146">
        <v>0</v>
      </c>
      <c r="E187" s="190"/>
    </row>
    <row r="188" spans="1:5" ht="16.5" customHeight="1">
      <c r="A188" s="189">
        <v>2013399</v>
      </c>
      <c r="B188" s="152" t="s">
        <v>221</v>
      </c>
      <c r="C188" s="146">
        <v>2512</v>
      </c>
      <c r="D188" s="146">
        <v>1895</v>
      </c>
      <c r="E188" s="190">
        <f t="shared" si="1"/>
        <v>132.5593667546174</v>
      </c>
    </row>
    <row r="189" spans="1:5" ht="16.5" customHeight="1">
      <c r="A189" s="189">
        <v>20134</v>
      </c>
      <c r="B189" s="152" t="s">
        <v>222</v>
      </c>
      <c r="C189" s="146">
        <v>488</v>
      </c>
      <c r="D189" s="146">
        <v>511</v>
      </c>
      <c r="E189" s="190">
        <f t="shared" si="1"/>
        <v>95.49902152641879</v>
      </c>
    </row>
    <row r="190" spans="1:5" ht="16.5" customHeight="1">
      <c r="A190" s="189">
        <v>2013401</v>
      </c>
      <c r="B190" s="152" t="s">
        <v>119</v>
      </c>
      <c r="C190" s="146">
        <v>335</v>
      </c>
      <c r="D190" s="146">
        <v>415</v>
      </c>
      <c r="E190" s="190">
        <f t="shared" si="1"/>
        <v>80.72289156626506</v>
      </c>
    </row>
    <row r="191" spans="1:5" ht="16.5" customHeight="1">
      <c r="A191" s="189">
        <v>2013402</v>
      </c>
      <c r="B191" s="152" t="s">
        <v>120</v>
      </c>
      <c r="C191" s="146">
        <v>0</v>
      </c>
      <c r="D191" s="146">
        <v>0</v>
      </c>
      <c r="E191" s="190"/>
    </row>
    <row r="192" spans="1:5" ht="16.5" customHeight="1">
      <c r="A192" s="189">
        <v>2013403</v>
      </c>
      <c r="B192" s="152" t="s">
        <v>121</v>
      </c>
      <c r="C192" s="146">
        <v>0</v>
      </c>
      <c r="D192" s="146">
        <v>0</v>
      </c>
      <c r="E192" s="190"/>
    </row>
    <row r="193" spans="1:5" ht="16.5" customHeight="1">
      <c r="A193" s="189">
        <v>2013404</v>
      </c>
      <c r="B193" s="152" t="s">
        <v>223</v>
      </c>
      <c r="C193" s="146">
        <v>0</v>
      </c>
      <c r="D193" s="146">
        <v>20</v>
      </c>
      <c r="E193" s="191" t="s">
        <v>1175</v>
      </c>
    </row>
    <row r="194" spans="1:5" ht="16.5" customHeight="1">
      <c r="A194" s="189">
        <v>2013405</v>
      </c>
      <c r="B194" s="152" t="s">
        <v>224</v>
      </c>
      <c r="C194" s="146">
        <v>0</v>
      </c>
      <c r="D194" s="146">
        <v>6</v>
      </c>
      <c r="E194" s="191" t="s">
        <v>1175</v>
      </c>
    </row>
    <row r="195" spans="1:5" ht="16.5" customHeight="1">
      <c r="A195" s="189">
        <v>2013450</v>
      </c>
      <c r="B195" s="152" t="s">
        <v>128</v>
      </c>
      <c r="C195" s="146">
        <v>0</v>
      </c>
      <c r="D195" s="146">
        <v>0</v>
      </c>
      <c r="E195" s="190"/>
    </row>
    <row r="196" spans="1:5" ht="16.5" customHeight="1">
      <c r="A196" s="189">
        <v>2013499</v>
      </c>
      <c r="B196" s="152" t="s">
        <v>225</v>
      </c>
      <c r="C196" s="146">
        <v>153</v>
      </c>
      <c r="D196" s="146">
        <v>70</v>
      </c>
      <c r="E196" s="190">
        <f t="shared" si="1"/>
        <v>218.57142857142856</v>
      </c>
    </row>
    <row r="197" spans="1:5" ht="16.5" customHeight="1">
      <c r="A197" s="189">
        <v>20135</v>
      </c>
      <c r="B197" s="152" t="s">
        <v>226</v>
      </c>
      <c r="C197" s="146">
        <v>0</v>
      </c>
      <c r="D197" s="173"/>
      <c r="E197" s="190"/>
    </row>
    <row r="198" spans="1:5" ht="16.5" customHeight="1">
      <c r="A198" s="189">
        <v>2013501</v>
      </c>
      <c r="B198" s="152" t="s">
        <v>119</v>
      </c>
      <c r="C198" s="146">
        <v>0</v>
      </c>
      <c r="D198" s="173"/>
      <c r="E198" s="190"/>
    </row>
    <row r="199" spans="1:5" ht="16.5" customHeight="1">
      <c r="A199" s="189">
        <v>2013502</v>
      </c>
      <c r="B199" s="152" t="s">
        <v>120</v>
      </c>
      <c r="C199" s="146">
        <v>0</v>
      </c>
      <c r="D199" s="173"/>
      <c r="E199" s="190"/>
    </row>
    <row r="200" spans="1:5" ht="16.5" customHeight="1">
      <c r="A200" s="189">
        <v>2013503</v>
      </c>
      <c r="B200" s="152" t="s">
        <v>121</v>
      </c>
      <c r="C200" s="146">
        <v>0</v>
      </c>
      <c r="D200" s="173">
        <v>0</v>
      </c>
      <c r="E200" s="190"/>
    </row>
    <row r="201" spans="1:5" ht="16.5" customHeight="1">
      <c r="A201" s="189">
        <v>2013550</v>
      </c>
      <c r="B201" s="152" t="s">
        <v>128</v>
      </c>
      <c r="C201" s="146">
        <v>0</v>
      </c>
      <c r="D201" s="173">
        <v>0</v>
      </c>
      <c r="E201" s="190"/>
    </row>
    <row r="202" spans="1:5" ht="16.5" customHeight="1">
      <c r="A202" s="189">
        <v>2013599</v>
      </c>
      <c r="B202" s="152" t="s">
        <v>227</v>
      </c>
      <c r="C202" s="146">
        <v>0</v>
      </c>
      <c r="D202" s="173"/>
      <c r="E202" s="190"/>
    </row>
    <row r="203" spans="1:5" ht="16.5" customHeight="1">
      <c r="A203" s="189">
        <v>20136</v>
      </c>
      <c r="B203" s="152" t="s">
        <v>228</v>
      </c>
      <c r="C203" s="146">
        <v>297</v>
      </c>
      <c r="D203" s="146">
        <v>429</v>
      </c>
      <c r="E203" s="190">
        <f>C203/D203*100</f>
        <v>69.23076923076923</v>
      </c>
    </row>
    <row r="204" spans="1:5" ht="16.5" customHeight="1">
      <c r="A204" s="189">
        <v>2013601</v>
      </c>
      <c r="B204" s="152" t="s">
        <v>119</v>
      </c>
      <c r="C204" s="146">
        <v>222</v>
      </c>
      <c r="D204" s="146">
        <v>404</v>
      </c>
      <c r="E204" s="190">
        <f>C204/D204*100</f>
        <v>54.95049504950495</v>
      </c>
    </row>
    <row r="205" spans="1:5" ht="16.5" customHeight="1">
      <c r="A205" s="189">
        <v>2013602</v>
      </c>
      <c r="B205" s="152" t="s">
        <v>120</v>
      </c>
      <c r="C205" s="146">
        <v>0</v>
      </c>
      <c r="D205" s="146">
        <v>1</v>
      </c>
      <c r="E205" s="191" t="s">
        <v>1175</v>
      </c>
    </row>
    <row r="206" spans="1:5" ht="16.5" customHeight="1">
      <c r="A206" s="189">
        <v>2013603</v>
      </c>
      <c r="B206" s="152" t="s">
        <v>121</v>
      </c>
      <c r="C206" s="146">
        <v>0</v>
      </c>
      <c r="D206" s="146">
        <v>0</v>
      </c>
      <c r="E206" s="190"/>
    </row>
    <row r="207" spans="1:5" ht="16.5" customHeight="1">
      <c r="A207" s="189">
        <v>2013650</v>
      </c>
      <c r="B207" s="152" t="s">
        <v>128</v>
      </c>
      <c r="C207" s="146">
        <v>0</v>
      </c>
      <c r="D207" s="146">
        <v>0</v>
      </c>
      <c r="E207" s="190"/>
    </row>
    <row r="208" spans="1:5" ht="16.5" customHeight="1">
      <c r="A208" s="189">
        <v>2013699</v>
      </c>
      <c r="B208" s="152" t="s">
        <v>229</v>
      </c>
      <c r="C208" s="146">
        <v>75</v>
      </c>
      <c r="D208" s="146">
        <v>24</v>
      </c>
      <c r="E208" s="190">
        <f>C208/D208*100</f>
        <v>312.5</v>
      </c>
    </row>
    <row r="209" spans="1:5" ht="16.5" customHeight="1">
      <c r="A209" s="189">
        <v>20137</v>
      </c>
      <c r="B209" s="152" t="s">
        <v>230</v>
      </c>
      <c r="C209" s="146">
        <v>505</v>
      </c>
      <c r="D209" s="146">
        <v>1504</v>
      </c>
      <c r="E209" s="190">
        <f>C209/D209*100</f>
        <v>33.577127659574465</v>
      </c>
    </row>
    <row r="210" spans="1:5" ht="16.5" customHeight="1">
      <c r="A210" s="189">
        <v>2013701</v>
      </c>
      <c r="B210" s="152" t="s">
        <v>119</v>
      </c>
      <c r="C210" s="146">
        <v>232</v>
      </c>
      <c r="D210" s="146">
        <v>155</v>
      </c>
      <c r="E210" s="190">
        <f>C210/D210*100</f>
        <v>149.67741935483872</v>
      </c>
    </row>
    <row r="211" spans="1:5" ht="16.5" customHeight="1">
      <c r="A211" s="189">
        <v>2013702</v>
      </c>
      <c r="B211" s="152" t="s">
        <v>120</v>
      </c>
      <c r="C211" s="146">
        <v>0</v>
      </c>
      <c r="D211" s="146">
        <v>0</v>
      </c>
      <c r="E211" s="190"/>
    </row>
    <row r="212" spans="1:5" ht="16.5" customHeight="1">
      <c r="A212" s="189">
        <v>2013703</v>
      </c>
      <c r="B212" s="152" t="s">
        <v>121</v>
      </c>
      <c r="C212" s="146">
        <v>0</v>
      </c>
      <c r="D212" s="146">
        <v>0</v>
      </c>
      <c r="E212" s="190"/>
    </row>
    <row r="213" spans="1:5" ht="16.5" customHeight="1">
      <c r="A213" s="189">
        <v>2013704</v>
      </c>
      <c r="B213" s="152" t="s">
        <v>231</v>
      </c>
      <c r="C213" s="146">
        <v>0</v>
      </c>
      <c r="D213" s="146">
        <v>180</v>
      </c>
      <c r="E213" s="191" t="s">
        <v>1175</v>
      </c>
    </row>
    <row r="214" spans="1:5" ht="16.5" customHeight="1">
      <c r="A214" s="189">
        <v>2013750</v>
      </c>
      <c r="B214" s="152" t="s">
        <v>128</v>
      </c>
      <c r="C214" s="146">
        <v>0</v>
      </c>
      <c r="D214" s="146">
        <v>0</v>
      </c>
      <c r="E214" s="190"/>
    </row>
    <row r="215" spans="1:5" ht="16.5" customHeight="1">
      <c r="A215" s="189">
        <v>2013799</v>
      </c>
      <c r="B215" s="152" t="s">
        <v>232</v>
      </c>
      <c r="C215" s="146">
        <v>273</v>
      </c>
      <c r="D215" s="146">
        <v>1169</v>
      </c>
      <c r="E215" s="190">
        <f>C215/D215*100</f>
        <v>23.353293413173652</v>
      </c>
    </row>
    <row r="216" spans="1:5" ht="16.5" customHeight="1">
      <c r="A216" s="189">
        <v>20138</v>
      </c>
      <c r="B216" s="152" t="s">
        <v>233</v>
      </c>
      <c r="C216" s="146">
        <v>7325</v>
      </c>
      <c r="D216" s="146">
        <v>9133</v>
      </c>
      <c r="E216" s="190">
        <f>C216/D216*100</f>
        <v>80.2036570677762</v>
      </c>
    </row>
    <row r="217" spans="1:5" ht="16.5" customHeight="1">
      <c r="A217" s="189">
        <v>2013801</v>
      </c>
      <c r="B217" s="152" t="s">
        <v>119</v>
      </c>
      <c r="C217" s="146">
        <v>5659</v>
      </c>
      <c r="D217" s="146">
        <v>6647</v>
      </c>
      <c r="E217" s="190">
        <f>C217/D217*100</f>
        <v>85.13615164735971</v>
      </c>
    </row>
    <row r="218" spans="1:5" ht="16.5" customHeight="1">
      <c r="A218" s="189">
        <v>2013802</v>
      </c>
      <c r="B218" s="152" t="s">
        <v>120</v>
      </c>
      <c r="C218" s="146">
        <v>0</v>
      </c>
      <c r="D218" s="146">
        <v>0</v>
      </c>
      <c r="E218" s="190"/>
    </row>
    <row r="219" spans="1:5" ht="16.5" customHeight="1">
      <c r="A219" s="189">
        <v>2013803</v>
      </c>
      <c r="B219" s="152" t="s">
        <v>121</v>
      </c>
      <c r="C219" s="146">
        <v>0</v>
      </c>
      <c r="D219" s="146">
        <v>0</v>
      </c>
      <c r="E219" s="190"/>
    </row>
    <row r="220" spans="1:5" ht="16.5" customHeight="1">
      <c r="A220" s="189">
        <v>2013804</v>
      </c>
      <c r="B220" s="152" t="s">
        <v>234</v>
      </c>
      <c r="C220" s="146">
        <v>65</v>
      </c>
      <c r="D220" s="146">
        <v>0</v>
      </c>
      <c r="E220" s="190"/>
    </row>
    <row r="221" spans="1:5" ht="16.5" customHeight="1">
      <c r="A221" s="189">
        <v>2013805</v>
      </c>
      <c r="B221" s="152" t="s">
        <v>235</v>
      </c>
      <c r="C221" s="146">
        <v>378</v>
      </c>
      <c r="D221" s="146">
        <v>65</v>
      </c>
      <c r="E221" s="190">
        <f>C221/D221*100</f>
        <v>581.5384615384615</v>
      </c>
    </row>
    <row r="222" spans="1:5" ht="16.5" customHeight="1">
      <c r="A222" s="189">
        <v>2013808</v>
      </c>
      <c r="B222" s="152" t="s">
        <v>160</v>
      </c>
      <c r="C222" s="146">
        <v>0</v>
      </c>
      <c r="D222" s="146">
        <v>0</v>
      </c>
      <c r="E222" s="190"/>
    </row>
    <row r="223" spans="1:5" ht="16.5" customHeight="1">
      <c r="A223" s="189">
        <v>2013810</v>
      </c>
      <c r="B223" s="152" t="s">
        <v>236</v>
      </c>
      <c r="C223" s="146">
        <v>20</v>
      </c>
      <c r="D223" s="146">
        <v>37</v>
      </c>
      <c r="E223" s="190">
        <f>C223/D223*100</f>
        <v>54.054054054054056</v>
      </c>
    </row>
    <row r="224" spans="1:5" ht="16.5" customHeight="1">
      <c r="A224" s="189">
        <v>2013812</v>
      </c>
      <c r="B224" s="152" t="s">
        <v>237</v>
      </c>
      <c r="C224" s="146">
        <v>16</v>
      </c>
      <c r="D224" s="146">
        <v>143</v>
      </c>
      <c r="E224" s="190">
        <f>C224/D224*100</f>
        <v>11.188811188811188</v>
      </c>
    </row>
    <row r="225" spans="1:5" ht="16.5" customHeight="1">
      <c r="A225" s="189">
        <v>2013813</v>
      </c>
      <c r="B225" s="152" t="s">
        <v>238</v>
      </c>
      <c r="C225" s="146">
        <v>0</v>
      </c>
      <c r="D225" s="146">
        <v>50</v>
      </c>
      <c r="E225" s="191" t="s">
        <v>1175</v>
      </c>
    </row>
    <row r="226" spans="1:5" ht="16.5" customHeight="1">
      <c r="A226" s="189">
        <v>2013814</v>
      </c>
      <c r="B226" s="152" t="s">
        <v>239</v>
      </c>
      <c r="C226" s="146">
        <v>0</v>
      </c>
      <c r="D226" s="146">
        <v>23</v>
      </c>
      <c r="E226" s="191" t="s">
        <v>1175</v>
      </c>
    </row>
    <row r="227" spans="1:5" ht="16.5" customHeight="1">
      <c r="A227" s="189">
        <v>2013815</v>
      </c>
      <c r="B227" s="152" t="s">
        <v>240</v>
      </c>
      <c r="C227" s="146">
        <v>58</v>
      </c>
      <c r="D227" s="146">
        <v>181</v>
      </c>
      <c r="E227" s="190">
        <f>C227/D227*100</f>
        <v>32.04419889502763</v>
      </c>
    </row>
    <row r="228" spans="1:5" ht="16.5" customHeight="1">
      <c r="A228" s="189">
        <v>2013816</v>
      </c>
      <c r="B228" s="152" t="s">
        <v>241</v>
      </c>
      <c r="C228" s="146">
        <v>31</v>
      </c>
      <c r="D228" s="146">
        <v>267</v>
      </c>
      <c r="E228" s="190">
        <f>C228/D228*100</f>
        <v>11.610486891385769</v>
      </c>
    </row>
    <row r="229" spans="1:5" ht="16.5" customHeight="1">
      <c r="A229" s="189">
        <v>2013850</v>
      </c>
      <c r="B229" s="152" t="s">
        <v>128</v>
      </c>
      <c r="C229" s="146">
        <v>810</v>
      </c>
      <c r="D229" s="146">
        <v>1006</v>
      </c>
      <c r="E229" s="190">
        <f>C229/D229*100</f>
        <v>80.51689860834989</v>
      </c>
    </row>
    <row r="230" spans="1:5" ht="16.5" customHeight="1">
      <c r="A230" s="189">
        <v>2013899</v>
      </c>
      <c r="B230" s="152" t="s">
        <v>242</v>
      </c>
      <c r="C230" s="146">
        <v>288</v>
      </c>
      <c r="D230" s="146">
        <v>714</v>
      </c>
      <c r="E230" s="190">
        <f>C230/D230*100</f>
        <v>40.33613445378151</v>
      </c>
    </row>
    <row r="231" spans="1:5" ht="16.5" customHeight="1">
      <c r="A231" s="189">
        <v>20199</v>
      </c>
      <c r="B231" s="152" t="s">
        <v>243</v>
      </c>
      <c r="C231" s="146">
        <v>1817</v>
      </c>
      <c r="D231" s="146">
        <v>3947</v>
      </c>
      <c r="E231" s="190">
        <f>C231/D231*100</f>
        <v>46.034963263237906</v>
      </c>
    </row>
    <row r="232" spans="1:5" ht="16.5" customHeight="1">
      <c r="A232" s="189">
        <v>2019901</v>
      </c>
      <c r="B232" s="152" t="s">
        <v>244</v>
      </c>
      <c r="C232" s="146">
        <v>0</v>
      </c>
      <c r="D232" s="146">
        <v>5</v>
      </c>
      <c r="E232" s="191" t="s">
        <v>1175</v>
      </c>
    </row>
    <row r="233" spans="1:5" ht="16.5" customHeight="1">
      <c r="A233" s="189">
        <v>2019999</v>
      </c>
      <c r="B233" s="152" t="s">
        <v>245</v>
      </c>
      <c r="C233" s="146">
        <v>1817</v>
      </c>
      <c r="D233" s="146">
        <v>3942</v>
      </c>
      <c r="E233" s="190">
        <f>C233/D233*100</f>
        <v>46.0933536276002</v>
      </c>
    </row>
    <row r="234" spans="1:5" ht="16.5" customHeight="1">
      <c r="A234" s="189">
        <v>202</v>
      </c>
      <c r="B234" s="152" t="s">
        <v>246</v>
      </c>
      <c r="C234" s="146">
        <v>0</v>
      </c>
      <c r="D234" s="173"/>
      <c r="E234" s="190"/>
    </row>
    <row r="235" spans="1:5" ht="16.5" customHeight="1">
      <c r="A235" s="189">
        <v>20201</v>
      </c>
      <c r="B235" s="152" t="s">
        <v>247</v>
      </c>
      <c r="C235" s="146">
        <v>0</v>
      </c>
      <c r="D235" s="173"/>
      <c r="E235" s="190"/>
    </row>
    <row r="236" spans="1:5" ht="16.5" customHeight="1">
      <c r="A236" s="189">
        <v>2020101</v>
      </c>
      <c r="B236" s="152" t="s">
        <v>119</v>
      </c>
      <c r="C236" s="146">
        <v>0</v>
      </c>
      <c r="D236" s="173"/>
      <c r="E236" s="190"/>
    </row>
    <row r="237" spans="1:5" ht="16.5" customHeight="1">
      <c r="A237" s="189">
        <v>2020102</v>
      </c>
      <c r="B237" s="152" t="s">
        <v>120</v>
      </c>
      <c r="C237" s="146">
        <v>0</v>
      </c>
      <c r="D237" s="173"/>
      <c r="E237" s="190"/>
    </row>
    <row r="238" spans="1:5" ht="16.5" customHeight="1">
      <c r="A238" s="189">
        <v>2020103</v>
      </c>
      <c r="B238" s="152" t="s">
        <v>121</v>
      </c>
      <c r="C238" s="146">
        <v>0</v>
      </c>
      <c r="D238" s="173"/>
      <c r="E238" s="190"/>
    </row>
    <row r="239" spans="1:5" ht="16.5" customHeight="1">
      <c r="A239" s="189">
        <v>2020104</v>
      </c>
      <c r="B239" s="152" t="s">
        <v>214</v>
      </c>
      <c r="C239" s="146">
        <v>0</v>
      </c>
      <c r="D239" s="173"/>
      <c r="E239" s="190"/>
    </row>
    <row r="240" spans="1:5" ht="16.5" customHeight="1">
      <c r="A240" s="189">
        <v>2020150</v>
      </c>
      <c r="B240" s="152" t="s">
        <v>128</v>
      </c>
      <c r="C240" s="146">
        <v>0</v>
      </c>
      <c r="D240" s="173"/>
      <c r="E240" s="190"/>
    </row>
    <row r="241" spans="1:5" ht="16.5" customHeight="1">
      <c r="A241" s="189">
        <v>2020199</v>
      </c>
      <c r="B241" s="152" t="s">
        <v>248</v>
      </c>
      <c r="C241" s="146">
        <v>0</v>
      </c>
      <c r="D241" s="173"/>
      <c r="E241" s="190"/>
    </row>
    <row r="242" spans="1:5" ht="16.5" customHeight="1">
      <c r="A242" s="189">
        <v>20202</v>
      </c>
      <c r="B242" s="152" t="s">
        <v>249</v>
      </c>
      <c r="C242" s="146">
        <v>0</v>
      </c>
      <c r="D242" s="173"/>
      <c r="E242" s="190"/>
    </row>
    <row r="243" spans="1:5" ht="16.5" customHeight="1">
      <c r="A243" s="189">
        <v>2020201</v>
      </c>
      <c r="B243" s="152" t="s">
        <v>250</v>
      </c>
      <c r="C243" s="146">
        <v>0</v>
      </c>
      <c r="D243" s="173"/>
      <c r="E243" s="190"/>
    </row>
    <row r="244" spans="1:5" ht="16.5" customHeight="1">
      <c r="A244" s="189">
        <v>2020202</v>
      </c>
      <c r="B244" s="152" t="s">
        <v>251</v>
      </c>
      <c r="C244" s="146">
        <v>0</v>
      </c>
      <c r="D244" s="173"/>
      <c r="E244" s="190"/>
    </row>
    <row r="245" spans="1:5" ht="16.5" customHeight="1">
      <c r="A245" s="189">
        <v>20203</v>
      </c>
      <c r="B245" s="152" t="s">
        <v>252</v>
      </c>
      <c r="C245" s="146">
        <v>0</v>
      </c>
      <c r="D245" s="173"/>
      <c r="E245" s="190"/>
    </row>
    <row r="246" spans="1:5" ht="16.5" customHeight="1">
      <c r="A246" s="189">
        <v>2020304</v>
      </c>
      <c r="B246" s="152" t="s">
        <v>253</v>
      </c>
      <c r="C246" s="146">
        <v>0</v>
      </c>
      <c r="D246" s="173"/>
      <c r="E246" s="190"/>
    </row>
    <row r="247" spans="1:5" ht="16.5" customHeight="1">
      <c r="A247" s="189">
        <v>2020306</v>
      </c>
      <c r="B247" s="149" t="s">
        <v>254</v>
      </c>
      <c r="C247" s="146">
        <v>0</v>
      </c>
      <c r="D247" s="173"/>
      <c r="E247" s="190"/>
    </row>
    <row r="248" spans="1:5" ht="16.5" customHeight="1">
      <c r="A248" s="189">
        <v>20204</v>
      </c>
      <c r="B248" s="152" t="s">
        <v>255</v>
      </c>
      <c r="C248" s="146">
        <v>0</v>
      </c>
      <c r="D248" s="173"/>
      <c r="E248" s="190"/>
    </row>
    <row r="249" spans="1:5" ht="16.5" customHeight="1">
      <c r="A249" s="189">
        <v>2020401</v>
      </c>
      <c r="B249" s="152" t="s">
        <v>256</v>
      </c>
      <c r="C249" s="146">
        <v>0</v>
      </c>
      <c r="D249" s="173"/>
      <c r="E249" s="190"/>
    </row>
    <row r="250" spans="1:5" ht="16.5" customHeight="1">
      <c r="A250" s="189">
        <v>2020402</v>
      </c>
      <c r="B250" s="152" t="s">
        <v>257</v>
      </c>
      <c r="C250" s="146">
        <v>0</v>
      </c>
      <c r="D250" s="173"/>
      <c r="E250" s="190"/>
    </row>
    <row r="251" spans="1:5" ht="16.5" customHeight="1">
      <c r="A251" s="189">
        <v>2020403</v>
      </c>
      <c r="B251" s="152" t="s">
        <v>258</v>
      </c>
      <c r="C251" s="146">
        <v>0</v>
      </c>
      <c r="D251" s="173"/>
      <c r="E251" s="190"/>
    </row>
    <row r="252" spans="1:5" ht="16.5" customHeight="1">
      <c r="A252" s="189">
        <v>2020404</v>
      </c>
      <c r="B252" s="152" t="s">
        <v>259</v>
      </c>
      <c r="C252" s="146">
        <v>0</v>
      </c>
      <c r="D252" s="173"/>
      <c r="E252" s="190"/>
    </row>
    <row r="253" spans="1:5" ht="16.5" customHeight="1">
      <c r="A253" s="189">
        <v>2020499</v>
      </c>
      <c r="B253" s="152" t="s">
        <v>260</v>
      </c>
      <c r="C253" s="146">
        <v>0</v>
      </c>
      <c r="D253" s="173"/>
      <c r="E253" s="190"/>
    </row>
    <row r="254" spans="1:5" ht="16.5" customHeight="1">
      <c r="A254" s="189">
        <v>20205</v>
      </c>
      <c r="B254" s="152" t="s">
        <v>261</v>
      </c>
      <c r="C254" s="146">
        <v>0</v>
      </c>
      <c r="D254" s="173"/>
      <c r="E254" s="190"/>
    </row>
    <row r="255" spans="1:5" ht="16.5" customHeight="1">
      <c r="A255" s="189">
        <v>2020503</v>
      </c>
      <c r="B255" s="152" t="s">
        <v>262</v>
      </c>
      <c r="C255" s="146">
        <v>0</v>
      </c>
      <c r="D255" s="173"/>
      <c r="E255" s="190"/>
    </row>
    <row r="256" spans="1:5" ht="16.5" customHeight="1">
      <c r="A256" s="189">
        <v>2020504</v>
      </c>
      <c r="B256" s="152" t="s">
        <v>263</v>
      </c>
      <c r="C256" s="146">
        <v>0</v>
      </c>
      <c r="D256" s="173"/>
      <c r="E256" s="190"/>
    </row>
    <row r="257" spans="1:5" ht="16.5" customHeight="1">
      <c r="A257" s="189">
        <v>2020505</v>
      </c>
      <c r="B257" s="152" t="s">
        <v>264</v>
      </c>
      <c r="C257" s="146">
        <v>0</v>
      </c>
      <c r="D257" s="173"/>
      <c r="E257" s="190"/>
    </row>
    <row r="258" spans="1:5" ht="16.5" customHeight="1">
      <c r="A258" s="189">
        <v>2020599</v>
      </c>
      <c r="B258" s="152" t="s">
        <v>265</v>
      </c>
      <c r="C258" s="146">
        <v>0</v>
      </c>
      <c r="D258" s="173"/>
      <c r="E258" s="190"/>
    </row>
    <row r="259" spans="1:5" ht="16.5" customHeight="1">
      <c r="A259" s="189">
        <v>20206</v>
      </c>
      <c r="B259" s="152" t="s">
        <v>266</v>
      </c>
      <c r="C259" s="146">
        <v>0</v>
      </c>
      <c r="D259" s="173"/>
      <c r="E259" s="190"/>
    </row>
    <row r="260" spans="1:5" ht="16.5" customHeight="1">
      <c r="A260" s="189">
        <v>2020601</v>
      </c>
      <c r="B260" s="152" t="s">
        <v>267</v>
      </c>
      <c r="C260" s="146">
        <v>0</v>
      </c>
      <c r="D260" s="173"/>
      <c r="E260" s="190"/>
    </row>
    <row r="261" spans="1:5" ht="16.5" customHeight="1">
      <c r="A261" s="189">
        <v>20207</v>
      </c>
      <c r="B261" s="152" t="s">
        <v>268</v>
      </c>
      <c r="C261" s="146">
        <v>0</v>
      </c>
      <c r="D261" s="173"/>
      <c r="E261" s="190"/>
    </row>
    <row r="262" spans="1:5" ht="16.5" customHeight="1">
      <c r="A262" s="189">
        <v>2020701</v>
      </c>
      <c r="B262" s="152" t="s">
        <v>269</v>
      </c>
      <c r="C262" s="146">
        <v>0</v>
      </c>
      <c r="D262" s="173"/>
      <c r="E262" s="190"/>
    </row>
    <row r="263" spans="1:5" ht="16.5" customHeight="1">
      <c r="A263" s="189">
        <v>2020702</v>
      </c>
      <c r="B263" s="152" t="s">
        <v>270</v>
      </c>
      <c r="C263" s="146">
        <v>0</v>
      </c>
      <c r="D263" s="173"/>
      <c r="E263" s="190"/>
    </row>
    <row r="264" spans="1:5" ht="16.5" customHeight="1">
      <c r="A264" s="189">
        <v>2020703</v>
      </c>
      <c r="B264" s="152" t="s">
        <v>271</v>
      </c>
      <c r="C264" s="146">
        <v>0</v>
      </c>
      <c r="D264" s="173"/>
      <c r="E264" s="190"/>
    </row>
    <row r="265" spans="1:5" ht="16.5" customHeight="1">
      <c r="A265" s="189">
        <v>2020799</v>
      </c>
      <c r="B265" s="152" t="s">
        <v>272</v>
      </c>
      <c r="C265" s="146">
        <v>0</v>
      </c>
      <c r="D265" s="173"/>
      <c r="E265" s="190"/>
    </row>
    <row r="266" spans="1:5" ht="16.5" customHeight="1">
      <c r="A266" s="189">
        <v>20208</v>
      </c>
      <c r="B266" s="152" t="s">
        <v>273</v>
      </c>
      <c r="C266" s="146">
        <v>0</v>
      </c>
      <c r="D266" s="173"/>
      <c r="E266" s="190"/>
    </row>
    <row r="267" spans="1:5" ht="16.5" customHeight="1">
      <c r="A267" s="189">
        <v>2020801</v>
      </c>
      <c r="B267" s="152" t="s">
        <v>119</v>
      </c>
      <c r="C267" s="146">
        <v>0</v>
      </c>
      <c r="D267" s="173"/>
      <c r="E267" s="190"/>
    </row>
    <row r="268" spans="1:5" ht="16.5" customHeight="1">
      <c r="A268" s="189">
        <v>2020802</v>
      </c>
      <c r="B268" s="152" t="s">
        <v>120</v>
      </c>
      <c r="C268" s="146">
        <v>0</v>
      </c>
      <c r="D268" s="173"/>
      <c r="E268" s="190"/>
    </row>
    <row r="269" spans="1:5" ht="16.5" customHeight="1">
      <c r="A269" s="189">
        <v>2020803</v>
      </c>
      <c r="B269" s="152" t="s">
        <v>121</v>
      </c>
      <c r="C269" s="146">
        <v>0</v>
      </c>
      <c r="D269" s="173"/>
      <c r="E269" s="190"/>
    </row>
    <row r="270" spans="1:5" ht="16.5" customHeight="1">
      <c r="A270" s="189">
        <v>2020850</v>
      </c>
      <c r="B270" s="152" t="s">
        <v>128</v>
      </c>
      <c r="C270" s="146">
        <v>0</v>
      </c>
      <c r="D270" s="173"/>
      <c r="E270" s="190"/>
    </row>
    <row r="271" spans="1:5" ht="16.5" customHeight="1">
      <c r="A271" s="189">
        <v>2020899</v>
      </c>
      <c r="B271" s="152" t="s">
        <v>274</v>
      </c>
      <c r="C271" s="146">
        <v>0</v>
      </c>
      <c r="D271" s="173"/>
      <c r="E271" s="190"/>
    </row>
    <row r="272" spans="1:5" ht="16.5" customHeight="1">
      <c r="A272" s="189">
        <v>20299</v>
      </c>
      <c r="B272" s="152" t="s">
        <v>275</v>
      </c>
      <c r="C272" s="146">
        <v>0</v>
      </c>
      <c r="D272" s="173"/>
      <c r="E272" s="190"/>
    </row>
    <row r="273" spans="1:5" ht="16.5" customHeight="1">
      <c r="A273" s="189">
        <v>2029999</v>
      </c>
      <c r="B273" s="152" t="s">
        <v>276</v>
      </c>
      <c r="C273" s="146">
        <v>0</v>
      </c>
      <c r="D273" s="173"/>
      <c r="E273" s="190"/>
    </row>
    <row r="274" spans="1:5" ht="16.5" customHeight="1">
      <c r="A274" s="189">
        <v>203</v>
      </c>
      <c r="B274" s="152" t="s">
        <v>277</v>
      </c>
      <c r="C274" s="146">
        <v>1367</v>
      </c>
      <c r="D274" s="146">
        <v>1217</v>
      </c>
      <c r="E274" s="190">
        <f>C274/D274*100</f>
        <v>112.32539030402629</v>
      </c>
    </row>
    <row r="275" spans="1:5" ht="16.5" customHeight="1">
      <c r="A275" s="189">
        <v>20301</v>
      </c>
      <c r="B275" s="152" t="s">
        <v>278</v>
      </c>
      <c r="C275" s="146">
        <v>0</v>
      </c>
      <c r="D275" s="146">
        <v>0</v>
      </c>
      <c r="E275" s="190"/>
    </row>
    <row r="276" spans="1:5" ht="16.5" customHeight="1">
      <c r="A276" s="189">
        <v>2030101</v>
      </c>
      <c r="B276" s="152" t="s">
        <v>279</v>
      </c>
      <c r="C276" s="146">
        <v>0</v>
      </c>
      <c r="D276" s="146">
        <v>0</v>
      </c>
      <c r="E276" s="190"/>
    </row>
    <row r="277" spans="1:5" ht="16.5" customHeight="1">
      <c r="A277" s="189">
        <v>20304</v>
      </c>
      <c r="B277" s="152" t="s">
        <v>280</v>
      </c>
      <c r="C277" s="146">
        <v>0</v>
      </c>
      <c r="D277" s="146">
        <v>0</v>
      </c>
      <c r="E277" s="190"/>
    </row>
    <row r="278" spans="1:5" ht="16.5" customHeight="1">
      <c r="A278" s="189">
        <v>2030401</v>
      </c>
      <c r="B278" s="152" t="s">
        <v>281</v>
      </c>
      <c r="C278" s="146">
        <v>0</v>
      </c>
      <c r="D278" s="146">
        <v>0</v>
      </c>
      <c r="E278" s="190"/>
    </row>
    <row r="279" spans="1:5" ht="16.5" customHeight="1">
      <c r="A279" s="189">
        <v>20305</v>
      </c>
      <c r="B279" s="152" t="s">
        <v>282</v>
      </c>
      <c r="C279" s="146">
        <v>0</v>
      </c>
      <c r="D279" s="146">
        <v>0</v>
      </c>
      <c r="E279" s="190"/>
    </row>
    <row r="280" spans="1:5" ht="16.5" customHeight="1">
      <c r="A280" s="189">
        <v>2030501</v>
      </c>
      <c r="B280" s="152" t="s">
        <v>283</v>
      </c>
      <c r="C280" s="146">
        <v>0</v>
      </c>
      <c r="D280" s="146">
        <v>0</v>
      </c>
      <c r="E280" s="190"/>
    </row>
    <row r="281" spans="1:5" ht="16.5" customHeight="1">
      <c r="A281" s="189">
        <v>20306</v>
      </c>
      <c r="B281" s="152" t="s">
        <v>284</v>
      </c>
      <c r="C281" s="146">
        <v>691</v>
      </c>
      <c r="D281" s="146">
        <v>1217</v>
      </c>
      <c r="E281" s="190">
        <f>C281/D281*100</f>
        <v>56.77896466721446</v>
      </c>
    </row>
    <row r="282" spans="1:5" ht="16.5" customHeight="1">
      <c r="A282" s="189">
        <v>2030601</v>
      </c>
      <c r="B282" s="152" t="s">
        <v>285</v>
      </c>
      <c r="C282" s="146">
        <v>176</v>
      </c>
      <c r="D282" s="146">
        <v>466</v>
      </c>
      <c r="E282" s="190">
        <f>C282/D282*100</f>
        <v>37.76824034334764</v>
      </c>
    </row>
    <row r="283" spans="1:5" ht="16.5" customHeight="1">
      <c r="A283" s="189">
        <v>2030602</v>
      </c>
      <c r="B283" s="152" t="s">
        <v>286</v>
      </c>
      <c r="C283" s="146">
        <v>20</v>
      </c>
      <c r="D283" s="146">
        <v>30</v>
      </c>
      <c r="E283" s="190">
        <f>C283/D283*100</f>
        <v>66.66666666666666</v>
      </c>
    </row>
    <row r="284" spans="1:5" ht="16.5" customHeight="1">
      <c r="A284" s="189">
        <v>2030603</v>
      </c>
      <c r="B284" s="152" t="s">
        <v>287</v>
      </c>
      <c r="C284" s="146">
        <v>490</v>
      </c>
      <c r="D284" s="146">
        <v>721</v>
      </c>
      <c r="E284" s="190">
        <f>C284/D284*100</f>
        <v>67.96116504854369</v>
      </c>
    </row>
    <row r="285" spans="1:5" ht="16.5" customHeight="1">
      <c r="A285" s="189">
        <v>2030604</v>
      </c>
      <c r="B285" s="152" t="s">
        <v>288</v>
      </c>
      <c r="C285" s="146">
        <v>5</v>
      </c>
      <c r="D285" s="173"/>
      <c r="E285" s="190"/>
    </row>
    <row r="286" spans="1:5" ht="16.5" customHeight="1">
      <c r="A286" s="189">
        <v>2030605</v>
      </c>
      <c r="B286" s="152" t="s">
        <v>289</v>
      </c>
      <c r="C286" s="146">
        <v>0</v>
      </c>
      <c r="D286" s="173"/>
      <c r="E286" s="190"/>
    </row>
    <row r="287" spans="1:5" ht="16.5" customHeight="1">
      <c r="A287" s="189">
        <v>2030606</v>
      </c>
      <c r="B287" s="152" t="s">
        <v>290</v>
      </c>
      <c r="C287" s="146">
        <v>0</v>
      </c>
      <c r="D287" s="173"/>
      <c r="E287" s="190"/>
    </row>
    <row r="288" spans="1:5" ht="16.5" customHeight="1">
      <c r="A288" s="189">
        <v>2030607</v>
      </c>
      <c r="B288" s="152" t="s">
        <v>291</v>
      </c>
      <c r="C288" s="146">
        <v>0</v>
      </c>
      <c r="D288" s="173"/>
      <c r="E288" s="190"/>
    </row>
    <row r="289" spans="1:5" ht="16.5" customHeight="1">
      <c r="A289" s="189">
        <v>2030608</v>
      </c>
      <c r="B289" s="152" t="s">
        <v>292</v>
      </c>
      <c r="C289" s="146">
        <v>0</v>
      </c>
      <c r="D289" s="173"/>
      <c r="E289" s="190"/>
    </row>
    <row r="290" spans="1:5" ht="16.5" customHeight="1">
      <c r="A290" s="189">
        <v>2030699</v>
      </c>
      <c r="B290" s="152" t="s">
        <v>293</v>
      </c>
      <c r="C290" s="146">
        <v>0</v>
      </c>
      <c r="D290" s="173"/>
      <c r="E290" s="190"/>
    </row>
    <row r="291" spans="1:5" ht="16.5" customHeight="1">
      <c r="A291" s="189">
        <v>20399</v>
      </c>
      <c r="B291" s="152" t="s">
        <v>294</v>
      </c>
      <c r="C291" s="146">
        <v>676</v>
      </c>
      <c r="D291" s="173"/>
      <c r="E291" s="190"/>
    </row>
    <row r="292" spans="1:5" ht="16.5" customHeight="1">
      <c r="A292" s="189">
        <v>2039999</v>
      </c>
      <c r="B292" s="152" t="s">
        <v>295</v>
      </c>
      <c r="C292" s="146">
        <v>676</v>
      </c>
      <c r="D292" s="173"/>
      <c r="E292" s="190"/>
    </row>
    <row r="293" spans="1:5" ht="16.5" customHeight="1">
      <c r="A293" s="189">
        <v>204</v>
      </c>
      <c r="B293" s="152" t="s">
        <v>296</v>
      </c>
      <c r="C293" s="146">
        <v>54628</v>
      </c>
      <c r="D293" s="146">
        <v>71347</v>
      </c>
      <c r="E293" s="190">
        <f>C293/D293*100</f>
        <v>76.56663910185432</v>
      </c>
    </row>
    <row r="294" spans="1:5" ht="16.5" customHeight="1">
      <c r="A294" s="189">
        <v>20401</v>
      </c>
      <c r="B294" s="152" t="s">
        <v>297</v>
      </c>
      <c r="C294" s="146">
        <v>266</v>
      </c>
      <c r="D294" s="146">
        <v>533</v>
      </c>
      <c r="E294" s="190">
        <f>C294/D294*100</f>
        <v>49.906191369606</v>
      </c>
    </row>
    <row r="295" spans="1:5" ht="16.5" customHeight="1">
      <c r="A295" s="189">
        <v>2040101</v>
      </c>
      <c r="B295" s="152" t="s">
        <v>298</v>
      </c>
      <c r="C295" s="146">
        <v>266</v>
      </c>
      <c r="D295" s="146">
        <v>533</v>
      </c>
      <c r="E295" s="190">
        <f>C295/D295*100</f>
        <v>49.906191369606</v>
      </c>
    </row>
    <row r="296" spans="1:5" ht="16.5" customHeight="1">
      <c r="A296" s="189">
        <v>2040199</v>
      </c>
      <c r="B296" s="152" t="s">
        <v>299</v>
      </c>
      <c r="C296" s="146">
        <v>0</v>
      </c>
      <c r="D296" s="146">
        <v>0</v>
      </c>
      <c r="E296" s="190"/>
    </row>
    <row r="297" spans="1:5" ht="16.5" customHeight="1">
      <c r="A297" s="189">
        <v>20402</v>
      </c>
      <c r="B297" s="152" t="s">
        <v>300</v>
      </c>
      <c r="C297" s="146">
        <v>48360</v>
      </c>
      <c r="D297" s="146">
        <v>62815</v>
      </c>
      <c r="E297" s="190">
        <f>C297/D297*100</f>
        <v>76.98798057788746</v>
      </c>
    </row>
    <row r="298" spans="1:5" ht="16.5" customHeight="1">
      <c r="A298" s="189">
        <v>2040201</v>
      </c>
      <c r="B298" s="152" t="s">
        <v>119</v>
      </c>
      <c r="C298" s="146">
        <v>21912</v>
      </c>
      <c r="D298" s="146">
        <v>28539</v>
      </c>
      <c r="E298" s="190">
        <f>C298/D298*100</f>
        <v>76.7791443288132</v>
      </c>
    </row>
    <row r="299" spans="1:5" ht="16.5" customHeight="1">
      <c r="A299" s="189">
        <v>2040202</v>
      </c>
      <c r="B299" s="152" t="s">
        <v>120</v>
      </c>
      <c r="C299" s="146">
        <v>1332</v>
      </c>
      <c r="D299" s="146">
        <v>44</v>
      </c>
      <c r="E299" s="190">
        <f>C299/D299*100</f>
        <v>3027.2727272727275</v>
      </c>
    </row>
    <row r="300" spans="1:5" ht="16.5" customHeight="1">
      <c r="A300" s="189">
        <v>2040203</v>
      </c>
      <c r="B300" s="152" t="s">
        <v>121</v>
      </c>
      <c r="C300" s="146">
        <v>0</v>
      </c>
      <c r="D300" s="146">
        <v>0</v>
      </c>
      <c r="E300" s="190"/>
    </row>
    <row r="301" spans="1:5" ht="16.5" customHeight="1">
      <c r="A301" s="189">
        <v>2040219</v>
      </c>
      <c r="B301" s="152" t="s">
        <v>160</v>
      </c>
      <c r="C301" s="146">
        <v>3657</v>
      </c>
      <c r="D301" s="146">
        <v>4412</v>
      </c>
      <c r="E301" s="190">
        <f>C301/D301*100</f>
        <v>82.88757932910245</v>
      </c>
    </row>
    <row r="302" spans="1:5" ht="16.5" customHeight="1">
      <c r="A302" s="189">
        <v>2040220</v>
      </c>
      <c r="B302" s="152" t="s">
        <v>301</v>
      </c>
      <c r="C302" s="146">
        <v>3314</v>
      </c>
      <c r="D302" s="146">
        <v>6285</v>
      </c>
      <c r="E302" s="190">
        <f>C302/D302*100</f>
        <v>52.728719172633255</v>
      </c>
    </row>
    <row r="303" spans="1:5" ht="16.5" customHeight="1">
      <c r="A303" s="189">
        <v>2040221</v>
      </c>
      <c r="B303" s="152" t="s">
        <v>302</v>
      </c>
      <c r="C303" s="146">
        <v>10366</v>
      </c>
      <c r="D303" s="146">
        <v>10362</v>
      </c>
      <c r="E303" s="190">
        <f>C303/D303*100</f>
        <v>100.03860258637329</v>
      </c>
    </row>
    <row r="304" spans="1:5" ht="16.5" customHeight="1">
      <c r="A304" s="189">
        <v>2040222</v>
      </c>
      <c r="B304" s="152" t="s">
        <v>303</v>
      </c>
      <c r="C304" s="146">
        <v>0</v>
      </c>
      <c r="D304" s="146">
        <v>20</v>
      </c>
      <c r="E304" s="191" t="s">
        <v>1175</v>
      </c>
    </row>
    <row r="305" spans="1:5" ht="16.5" customHeight="1">
      <c r="A305" s="189">
        <v>2040223</v>
      </c>
      <c r="B305" s="152" t="s">
        <v>304</v>
      </c>
      <c r="C305" s="146">
        <v>0</v>
      </c>
      <c r="D305" s="146">
        <v>0</v>
      </c>
      <c r="E305" s="190"/>
    </row>
    <row r="306" spans="1:5" ht="16.5" customHeight="1">
      <c r="A306" s="189">
        <v>2040250</v>
      </c>
      <c r="B306" s="152" t="s">
        <v>128</v>
      </c>
      <c r="C306" s="146">
        <v>0</v>
      </c>
      <c r="D306" s="146">
        <v>0</v>
      </c>
      <c r="E306" s="190"/>
    </row>
    <row r="307" spans="1:5" ht="16.5" customHeight="1">
      <c r="A307" s="189">
        <v>2040299</v>
      </c>
      <c r="B307" s="152" t="s">
        <v>305</v>
      </c>
      <c r="C307" s="146">
        <v>7779</v>
      </c>
      <c r="D307" s="146">
        <v>13153</v>
      </c>
      <c r="E307" s="190">
        <f>C307/D307*100</f>
        <v>59.14240097316201</v>
      </c>
    </row>
    <row r="308" spans="1:5" ht="16.5" customHeight="1">
      <c r="A308" s="189">
        <v>20403</v>
      </c>
      <c r="B308" s="152" t="s">
        <v>306</v>
      </c>
      <c r="C308" s="146">
        <v>613</v>
      </c>
      <c r="D308" s="146">
        <v>441</v>
      </c>
      <c r="E308" s="190">
        <f>C308/D308*100</f>
        <v>139.00226757369614</v>
      </c>
    </row>
    <row r="309" spans="1:5" ht="16.5" customHeight="1">
      <c r="A309" s="189">
        <v>2040301</v>
      </c>
      <c r="B309" s="152" t="s">
        <v>119</v>
      </c>
      <c r="C309" s="146">
        <v>15</v>
      </c>
      <c r="D309" s="146">
        <v>0</v>
      </c>
      <c r="E309" s="190"/>
    </row>
    <row r="310" spans="1:5" ht="16.5" customHeight="1">
      <c r="A310" s="189">
        <v>2040302</v>
      </c>
      <c r="B310" s="152" t="s">
        <v>120</v>
      </c>
      <c r="C310" s="146">
        <v>0</v>
      </c>
      <c r="D310" s="146">
        <v>60</v>
      </c>
      <c r="E310" s="191" t="s">
        <v>1175</v>
      </c>
    </row>
    <row r="311" spans="1:5" ht="16.5" customHeight="1">
      <c r="A311" s="189">
        <v>2040303</v>
      </c>
      <c r="B311" s="152" t="s">
        <v>121</v>
      </c>
      <c r="C311" s="146">
        <v>0</v>
      </c>
      <c r="D311" s="146">
        <v>0</v>
      </c>
      <c r="E311" s="190"/>
    </row>
    <row r="312" spans="1:5" ht="16.5" customHeight="1">
      <c r="A312" s="189">
        <v>2040304</v>
      </c>
      <c r="B312" s="152" t="s">
        <v>307</v>
      </c>
      <c r="C312" s="146">
        <v>540</v>
      </c>
      <c r="D312" s="146">
        <v>0</v>
      </c>
      <c r="E312" s="190"/>
    </row>
    <row r="313" spans="1:5" ht="16.5" customHeight="1">
      <c r="A313" s="189">
        <v>2040350</v>
      </c>
      <c r="B313" s="152" t="s">
        <v>128</v>
      </c>
      <c r="C313" s="146">
        <v>0</v>
      </c>
      <c r="D313" s="146">
        <v>0</v>
      </c>
      <c r="E313" s="190"/>
    </row>
    <row r="314" spans="1:5" ht="16.5" customHeight="1">
      <c r="A314" s="189">
        <v>2040399</v>
      </c>
      <c r="B314" s="152" t="s">
        <v>308</v>
      </c>
      <c r="C314" s="146">
        <v>58</v>
      </c>
      <c r="D314" s="146">
        <v>381</v>
      </c>
      <c r="E314" s="190">
        <f>C314/D314*100</f>
        <v>15.223097112860891</v>
      </c>
    </row>
    <row r="315" spans="1:5" ht="16.5" customHeight="1">
      <c r="A315" s="189">
        <v>20404</v>
      </c>
      <c r="B315" s="152" t="s">
        <v>309</v>
      </c>
      <c r="C315" s="146">
        <v>481</v>
      </c>
      <c r="D315" s="146">
        <v>638</v>
      </c>
      <c r="E315" s="190">
        <f>C315/D315*100</f>
        <v>75.39184952978056</v>
      </c>
    </row>
    <row r="316" spans="1:5" ht="16.5" customHeight="1">
      <c r="A316" s="189">
        <v>2040401</v>
      </c>
      <c r="B316" s="152" t="s">
        <v>119</v>
      </c>
      <c r="C316" s="146">
        <v>12</v>
      </c>
      <c r="D316" s="146">
        <v>79</v>
      </c>
      <c r="E316" s="190">
        <f>C316/D316*100</f>
        <v>15.18987341772152</v>
      </c>
    </row>
    <row r="317" spans="1:5" ht="16.5" customHeight="1">
      <c r="A317" s="189">
        <v>2040402</v>
      </c>
      <c r="B317" s="152" t="s">
        <v>120</v>
      </c>
      <c r="C317" s="146">
        <v>0</v>
      </c>
      <c r="D317" s="146">
        <v>0</v>
      </c>
      <c r="E317" s="190"/>
    </row>
    <row r="318" spans="1:5" ht="16.5" customHeight="1">
      <c r="A318" s="189">
        <v>2040403</v>
      </c>
      <c r="B318" s="152" t="s">
        <v>121</v>
      </c>
      <c r="C318" s="146">
        <v>0</v>
      </c>
      <c r="D318" s="146">
        <v>0</v>
      </c>
      <c r="E318" s="190"/>
    </row>
    <row r="319" spans="1:5" ht="16.5" customHeight="1">
      <c r="A319" s="189">
        <v>2040409</v>
      </c>
      <c r="B319" s="152" t="s">
        <v>310</v>
      </c>
      <c r="C319" s="146">
        <v>0</v>
      </c>
      <c r="D319" s="146">
        <v>0</v>
      </c>
      <c r="E319" s="190"/>
    </row>
    <row r="320" spans="1:5" ht="16.5" customHeight="1">
      <c r="A320" s="189">
        <v>2040410</v>
      </c>
      <c r="B320" s="152" t="s">
        <v>311</v>
      </c>
      <c r="C320" s="146">
        <v>0</v>
      </c>
      <c r="D320" s="146">
        <v>0</v>
      </c>
      <c r="E320" s="190"/>
    </row>
    <row r="321" spans="1:5" ht="16.5" customHeight="1">
      <c r="A321" s="189">
        <v>2040450</v>
      </c>
      <c r="B321" s="152" t="s">
        <v>128</v>
      </c>
      <c r="C321" s="146">
        <v>0</v>
      </c>
      <c r="D321" s="146">
        <v>0</v>
      </c>
      <c r="E321" s="190"/>
    </row>
    <row r="322" spans="1:5" ht="16.5" customHeight="1">
      <c r="A322" s="189">
        <v>2040499</v>
      </c>
      <c r="B322" s="152" t="s">
        <v>312</v>
      </c>
      <c r="C322" s="146">
        <v>469</v>
      </c>
      <c r="D322" s="146">
        <v>559</v>
      </c>
      <c r="E322" s="190">
        <f>C322/D322*100</f>
        <v>83.89982110912342</v>
      </c>
    </row>
    <row r="323" spans="1:5" ht="16.5" customHeight="1">
      <c r="A323" s="189">
        <v>20405</v>
      </c>
      <c r="B323" s="152" t="s">
        <v>313</v>
      </c>
      <c r="C323" s="146">
        <v>560</v>
      </c>
      <c r="D323" s="146">
        <v>602</v>
      </c>
      <c r="E323" s="190">
        <f>C323/D323*100</f>
        <v>93.02325581395348</v>
      </c>
    </row>
    <row r="324" spans="1:5" ht="16.5" customHeight="1">
      <c r="A324" s="189">
        <v>2040501</v>
      </c>
      <c r="B324" s="152" t="s">
        <v>119</v>
      </c>
      <c r="C324" s="146">
        <v>375</v>
      </c>
      <c r="D324" s="146">
        <v>89</v>
      </c>
      <c r="E324" s="190">
        <f>C324/D324*100</f>
        <v>421.3483146067416</v>
      </c>
    </row>
    <row r="325" spans="1:5" ht="16.5" customHeight="1">
      <c r="A325" s="189">
        <v>2040502</v>
      </c>
      <c r="B325" s="152" t="s">
        <v>120</v>
      </c>
      <c r="C325" s="146">
        <v>0</v>
      </c>
      <c r="D325" s="146">
        <v>345</v>
      </c>
      <c r="E325" s="191" t="s">
        <v>1175</v>
      </c>
    </row>
    <row r="326" spans="1:5" ht="16.5" customHeight="1">
      <c r="A326" s="189">
        <v>2040503</v>
      </c>
      <c r="B326" s="152" t="s">
        <v>121</v>
      </c>
      <c r="C326" s="146">
        <v>0</v>
      </c>
      <c r="D326" s="146">
        <v>0</v>
      </c>
      <c r="E326" s="190"/>
    </row>
    <row r="327" spans="1:5" ht="16.5" customHeight="1">
      <c r="A327" s="189">
        <v>2040504</v>
      </c>
      <c r="B327" s="152" t="s">
        <v>314</v>
      </c>
      <c r="C327" s="146">
        <v>0</v>
      </c>
      <c r="D327" s="146">
        <v>0</v>
      </c>
      <c r="E327" s="190"/>
    </row>
    <row r="328" spans="1:5" ht="16.5" customHeight="1">
      <c r="A328" s="189">
        <v>2040505</v>
      </c>
      <c r="B328" s="152" t="s">
        <v>315</v>
      </c>
      <c r="C328" s="146">
        <v>0</v>
      </c>
      <c r="D328" s="146">
        <v>0</v>
      </c>
      <c r="E328" s="190"/>
    </row>
    <row r="329" spans="1:5" ht="16.5" customHeight="1">
      <c r="A329" s="189">
        <v>2040506</v>
      </c>
      <c r="B329" s="152" t="s">
        <v>316</v>
      </c>
      <c r="C329" s="146">
        <v>0</v>
      </c>
      <c r="D329" s="146">
        <v>0</v>
      </c>
      <c r="E329" s="190"/>
    </row>
    <row r="330" spans="1:5" ht="16.5" customHeight="1">
      <c r="A330" s="189">
        <v>2040550</v>
      </c>
      <c r="B330" s="152" t="s">
        <v>128</v>
      </c>
      <c r="C330" s="146">
        <v>0</v>
      </c>
      <c r="D330" s="146">
        <v>0</v>
      </c>
      <c r="E330" s="190"/>
    </row>
    <row r="331" spans="1:5" ht="16.5" customHeight="1">
      <c r="A331" s="189">
        <v>2040599</v>
      </c>
      <c r="B331" s="152" t="s">
        <v>317</v>
      </c>
      <c r="C331" s="146">
        <v>185</v>
      </c>
      <c r="D331" s="146">
        <v>168</v>
      </c>
      <c r="E331" s="190">
        <f>C331/D331*100</f>
        <v>110.11904761904762</v>
      </c>
    </row>
    <row r="332" spans="1:5" ht="16.5" customHeight="1">
      <c r="A332" s="189">
        <v>20406</v>
      </c>
      <c r="B332" s="152" t="s">
        <v>318</v>
      </c>
      <c r="C332" s="146">
        <v>1758</v>
      </c>
      <c r="D332" s="146">
        <v>2181</v>
      </c>
      <c r="E332" s="190">
        <f>C332/D332*100</f>
        <v>80.60522696011004</v>
      </c>
    </row>
    <row r="333" spans="1:5" ht="16.5" customHeight="1">
      <c r="A333" s="189">
        <v>2040601</v>
      </c>
      <c r="B333" s="152" t="s">
        <v>119</v>
      </c>
      <c r="C333" s="146">
        <v>1166</v>
      </c>
      <c r="D333" s="146">
        <v>1554</v>
      </c>
      <c r="E333" s="190">
        <f>C333/D333*100</f>
        <v>75.03217503217503</v>
      </c>
    </row>
    <row r="334" spans="1:5" ht="16.5" customHeight="1">
      <c r="A334" s="189">
        <v>2040602</v>
      </c>
      <c r="B334" s="152" t="s">
        <v>120</v>
      </c>
      <c r="C334" s="146">
        <v>45</v>
      </c>
      <c r="D334" s="146">
        <v>6</v>
      </c>
      <c r="E334" s="190">
        <f>C334/D334*100</f>
        <v>750</v>
      </c>
    </row>
    <row r="335" spans="1:5" ht="16.5" customHeight="1">
      <c r="A335" s="189">
        <v>2040603</v>
      </c>
      <c r="B335" s="152" t="s">
        <v>121</v>
      </c>
      <c r="C335" s="146">
        <v>0</v>
      </c>
      <c r="D335" s="173"/>
      <c r="E335" s="190"/>
    </row>
    <row r="336" spans="1:5" ht="16.5" customHeight="1">
      <c r="A336" s="189">
        <v>2040604</v>
      </c>
      <c r="B336" s="152" t="s">
        <v>319</v>
      </c>
      <c r="C336" s="146">
        <v>0</v>
      </c>
      <c r="D336" s="173"/>
      <c r="E336" s="190"/>
    </row>
    <row r="337" spans="1:5" ht="16.5" customHeight="1">
      <c r="A337" s="189">
        <v>2040605</v>
      </c>
      <c r="B337" s="152" t="s">
        <v>320</v>
      </c>
      <c r="C337" s="146">
        <v>93</v>
      </c>
      <c r="D337" s="173"/>
      <c r="E337" s="190"/>
    </row>
    <row r="338" spans="1:5" ht="16.5" customHeight="1">
      <c r="A338" s="189">
        <v>2040606</v>
      </c>
      <c r="B338" s="152" t="s">
        <v>321</v>
      </c>
      <c r="C338" s="146">
        <v>0</v>
      </c>
      <c r="D338" s="173"/>
      <c r="E338" s="190"/>
    </row>
    <row r="339" spans="1:5" ht="16.5" customHeight="1">
      <c r="A339" s="189">
        <v>2040607</v>
      </c>
      <c r="B339" s="152" t="s">
        <v>322</v>
      </c>
      <c r="C339" s="146">
        <v>192</v>
      </c>
      <c r="D339" s="173"/>
      <c r="E339" s="190"/>
    </row>
    <row r="340" spans="1:5" ht="16.5" customHeight="1">
      <c r="A340" s="189">
        <v>2040608</v>
      </c>
      <c r="B340" s="152" t="s">
        <v>323</v>
      </c>
      <c r="C340" s="146">
        <v>0</v>
      </c>
      <c r="D340" s="173"/>
      <c r="E340" s="190"/>
    </row>
    <row r="341" spans="1:5" ht="16.5" customHeight="1">
      <c r="A341" s="189">
        <v>2040610</v>
      </c>
      <c r="B341" s="152" t="s">
        <v>324</v>
      </c>
      <c r="C341" s="146">
        <v>0</v>
      </c>
      <c r="D341" s="173"/>
      <c r="E341" s="190"/>
    </row>
    <row r="342" spans="1:5" ht="16.5" customHeight="1">
      <c r="A342" s="189">
        <v>2040612</v>
      </c>
      <c r="B342" s="152" t="s">
        <v>325</v>
      </c>
      <c r="C342" s="146">
        <v>0</v>
      </c>
      <c r="D342" s="173"/>
      <c r="E342" s="190"/>
    </row>
    <row r="343" spans="1:5" ht="16.5" customHeight="1">
      <c r="A343" s="189">
        <v>2040613</v>
      </c>
      <c r="B343" s="152" t="s">
        <v>160</v>
      </c>
      <c r="C343" s="146">
        <v>0</v>
      </c>
      <c r="D343" s="173"/>
      <c r="E343" s="190"/>
    </row>
    <row r="344" spans="1:5" ht="16.5" customHeight="1">
      <c r="A344" s="189">
        <v>2040650</v>
      </c>
      <c r="B344" s="152" t="s">
        <v>128</v>
      </c>
      <c r="C344" s="146">
        <v>18</v>
      </c>
      <c r="D344" s="173"/>
      <c r="E344" s="190"/>
    </row>
    <row r="345" spans="1:5" ht="16.5" customHeight="1">
      <c r="A345" s="189">
        <v>2040699</v>
      </c>
      <c r="B345" s="152" t="s">
        <v>326</v>
      </c>
      <c r="C345" s="146">
        <v>244</v>
      </c>
      <c r="D345" s="173">
        <v>621</v>
      </c>
      <c r="E345" s="190">
        <f>C345/D345*100</f>
        <v>39.291465378421904</v>
      </c>
    </row>
    <row r="346" spans="1:5" ht="16.5" customHeight="1">
      <c r="A346" s="189">
        <v>20407</v>
      </c>
      <c r="B346" s="152" t="s">
        <v>327</v>
      </c>
      <c r="C346" s="146">
        <v>0</v>
      </c>
      <c r="D346" s="173"/>
      <c r="E346" s="190"/>
    </row>
    <row r="347" spans="1:5" ht="16.5" customHeight="1">
      <c r="A347" s="189">
        <v>2040701</v>
      </c>
      <c r="B347" s="152" t="s">
        <v>119</v>
      </c>
      <c r="C347" s="146">
        <v>0</v>
      </c>
      <c r="D347" s="173"/>
      <c r="E347" s="190"/>
    </row>
    <row r="348" spans="1:5" ht="16.5" customHeight="1">
      <c r="A348" s="189">
        <v>2040702</v>
      </c>
      <c r="B348" s="152" t="s">
        <v>120</v>
      </c>
      <c r="C348" s="146">
        <v>0</v>
      </c>
      <c r="D348" s="173"/>
      <c r="E348" s="190"/>
    </row>
    <row r="349" spans="1:5" ht="16.5" customHeight="1">
      <c r="A349" s="189">
        <v>2040703</v>
      </c>
      <c r="B349" s="152" t="s">
        <v>121</v>
      </c>
      <c r="C349" s="146">
        <v>0</v>
      </c>
      <c r="D349" s="173"/>
      <c r="E349" s="190"/>
    </row>
    <row r="350" spans="1:5" ht="16.5" customHeight="1">
      <c r="A350" s="189">
        <v>2040704</v>
      </c>
      <c r="B350" s="152" t="s">
        <v>328</v>
      </c>
      <c r="C350" s="146">
        <v>0</v>
      </c>
      <c r="D350" s="173"/>
      <c r="E350" s="190"/>
    </row>
    <row r="351" spans="1:5" ht="16.5" customHeight="1">
      <c r="A351" s="189">
        <v>2040705</v>
      </c>
      <c r="B351" s="152" t="s">
        <v>329</v>
      </c>
      <c r="C351" s="146">
        <v>0</v>
      </c>
      <c r="D351" s="173"/>
      <c r="E351" s="190"/>
    </row>
    <row r="352" spans="1:5" ht="16.5" customHeight="1">
      <c r="A352" s="189">
        <v>2040706</v>
      </c>
      <c r="B352" s="152" t="s">
        <v>330</v>
      </c>
      <c r="C352" s="146">
        <v>0</v>
      </c>
      <c r="D352" s="173"/>
      <c r="E352" s="190"/>
    </row>
    <row r="353" spans="1:5" ht="16.5" customHeight="1">
      <c r="A353" s="189">
        <v>2040707</v>
      </c>
      <c r="B353" s="152" t="s">
        <v>160</v>
      </c>
      <c r="C353" s="146">
        <v>0</v>
      </c>
      <c r="D353" s="173"/>
      <c r="E353" s="190"/>
    </row>
    <row r="354" spans="1:5" ht="16.5" customHeight="1">
      <c r="A354" s="189">
        <v>2040750</v>
      </c>
      <c r="B354" s="152" t="s">
        <v>128</v>
      </c>
      <c r="C354" s="146">
        <v>0</v>
      </c>
      <c r="D354" s="173"/>
      <c r="E354" s="190"/>
    </row>
    <row r="355" spans="1:5" ht="16.5" customHeight="1">
      <c r="A355" s="189">
        <v>2040799</v>
      </c>
      <c r="B355" s="152" t="s">
        <v>331</v>
      </c>
      <c r="C355" s="146">
        <v>0</v>
      </c>
      <c r="D355" s="173"/>
      <c r="E355" s="190"/>
    </row>
    <row r="356" spans="1:5" ht="16.5" customHeight="1">
      <c r="A356" s="189">
        <v>20408</v>
      </c>
      <c r="B356" s="152" t="s">
        <v>332</v>
      </c>
      <c r="C356" s="146">
        <v>2328</v>
      </c>
      <c r="D356" s="146">
        <v>3883</v>
      </c>
      <c r="E356" s="190">
        <f>C356/D356*100</f>
        <v>59.95364408962143</v>
      </c>
    </row>
    <row r="357" spans="1:5" ht="16.5" customHeight="1">
      <c r="A357" s="189">
        <v>2040801</v>
      </c>
      <c r="B357" s="152" t="s">
        <v>119</v>
      </c>
      <c r="C357" s="146">
        <v>1858</v>
      </c>
      <c r="D357" s="146">
        <v>1853</v>
      </c>
      <c r="E357" s="190">
        <f>C357/D357*100</f>
        <v>100.2698327037237</v>
      </c>
    </row>
    <row r="358" spans="1:5" ht="16.5" customHeight="1">
      <c r="A358" s="189">
        <v>2040802</v>
      </c>
      <c r="B358" s="152" t="s">
        <v>120</v>
      </c>
      <c r="C358" s="146">
        <v>0</v>
      </c>
      <c r="D358" s="146">
        <v>0</v>
      </c>
      <c r="E358" s="190"/>
    </row>
    <row r="359" spans="1:5" ht="16.5" customHeight="1">
      <c r="A359" s="189">
        <v>2040803</v>
      </c>
      <c r="B359" s="152" t="s">
        <v>121</v>
      </c>
      <c r="C359" s="146">
        <v>0</v>
      </c>
      <c r="D359" s="146">
        <v>0</v>
      </c>
      <c r="E359" s="190"/>
    </row>
    <row r="360" spans="1:5" ht="16.5" customHeight="1">
      <c r="A360" s="189">
        <v>2040804</v>
      </c>
      <c r="B360" s="152" t="s">
        <v>333</v>
      </c>
      <c r="C360" s="146">
        <v>120</v>
      </c>
      <c r="D360" s="146">
        <v>50</v>
      </c>
      <c r="E360" s="190">
        <f>C360/D360*100</f>
        <v>240</v>
      </c>
    </row>
    <row r="361" spans="1:5" ht="16.5" customHeight="1">
      <c r="A361" s="189">
        <v>2040805</v>
      </c>
      <c r="B361" s="152" t="s">
        <v>334</v>
      </c>
      <c r="C361" s="146">
        <v>0</v>
      </c>
      <c r="D361" s="146">
        <v>0</v>
      </c>
      <c r="E361" s="190"/>
    </row>
    <row r="362" spans="1:5" ht="16.5" customHeight="1">
      <c r="A362" s="189">
        <v>2040806</v>
      </c>
      <c r="B362" s="152" t="s">
        <v>335</v>
      </c>
      <c r="C362" s="146">
        <v>247</v>
      </c>
      <c r="D362" s="146">
        <v>1901</v>
      </c>
      <c r="E362" s="190">
        <f>C362/D362*100</f>
        <v>12.993161493950552</v>
      </c>
    </row>
    <row r="363" spans="1:5" ht="16.5" customHeight="1">
      <c r="A363" s="189">
        <v>2040807</v>
      </c>
      <c r="B363" s="152" t="s">
        <v>160</v>
      </c>
      <c r="C363" s="146">
        <v>0</v>
      </c>
      <c r="D363" s="146">
        <v>0</v>
      </c>
      <c r="E363" s="190"/>
    </row>
    <row r="364" spans="1:5" ht="16.5" customHeight="1">
      <c r="A364" s="189">
        <v>2040850</v>
      </c>
      <c r="B364" s="152" t="s">
        <v>128</v>
      </c>
      <c r="C364" s="146">
        <v>0</v>
      </c>
      <c r="D364" s="146">
        <v>0</v>
      </c>
      <c r="E364" s="190"/>
    </row>
    <row r="365" spans="1:5" ht="16.5" customHeight="1">
      <c r="A365" s="189">
        <v>2040899</v>
      </c>
      <c r="B365" s="152" t="s">
        <v>336</v>
      </c>
      <c r="C365" s="146">
        <v>103</v>
      </c>
      <c r="D365" s="146">
        <v>79</v>
      </c>
      <c r="E365" s="190">
        <f>C365/D365*100</f>
        <v>130.37974683544306</v>
      </c>
    </row>
    <row r="366" spans="1:5" ht="16.5" customHeight="1">
      <c r="A366" s="189">
        <v>20409</v>
      </c>
      <c r="B366" s="152" t="s">
        <v>337</v>
      </c>
      <c r="C366" s="146">
        <v>0</v>
      </c>
      <c r="D366" s="173"/>
      <c r="E366" s="190"/>
    </row>
    <row r="367" spans="1:5" ht="16.5" customHeight="1">
      <c r="A367" s="189">
        <v>2040901</v>
      </c>
      <c r="B367" s="152" t="s">
        <v>119</v>
      </c>
      <c r="C367" s="146">
        <v>0</v>
      </c>
      <c r="D367" s="173"/>
      <c r="E367" s="190"/>
    </row>
    <row r="368" spans="1:5" ht="16.5" customHeight="1">
      <c r="A368" s="189">
        <v>2040902</v>
      </c>
      <c r="B368" s="152" t="s">
        <v>120</v>
      </c>
      <c r="C368" s="146">
        <v>0</v>
      </c>
      <c r="D368" s="173"/>
      <c r="E368" s="190"/>
    </row>
    <row r="369" spans="1:5" ht="16.5" customHeight="1">
      <c r="A369" s="189">
        <v>2040903</v>
      </c>
      <c r="B369" s="152" t="s">
        <v>121</v>
      </c>
      <c r="C369" s="146">
        <v>0</v>
      </c>
      <c r="D369" s="173"/>
      <c r="E369" s="190"/>
    </row>
    <row r="370" spans="1:5" ht="16.5" customHeight="1">
      <c r="A370" s="189">
        <v>2040904</v>
      </c>
      <c r="B370" s="152" t="s">
        <v>338</v>
      </c>
      <c r="C370" s="146">
        <v>0</v>
      </c>
      <c r="D370" s="173"/>
      <c r="E370" s="190"/>
    </row>
    <row r="371" spans="1:5" ht="16.5" customHeight="1">
      <c r="A371" s="189">
        <v>2040905</v>
      </c>
      <c r="B371" s="152" t="s">
        <v>339</v>
      </c>
      <c r="C371" s="146">
        <v>0</v>
      </c>
      <c r="D371" s="173"/>
      <c r="E371" s="190"/>
    </row>
    <row r="372" spans="1:5" ht="16.5" customHeight="1">
      <c r="A372" s="189">
        <v>2040950</v>
      </c>
      <c r="B372" s="152" t="s">
        <v>128</v>
      </c>
      <c r="C372" s="146">
        <v>0</v>
      </c>
      <c r="D372" s="173"/>
      <c r="E372" s="190"/>
    </row>
    <row r="373" spans="1:5" ht="16.5" customHeight="1">
      <c r="A373" s="189">
        <v>2040999</v>
      </c>
      <c r="B373" s="152" t="s">
        <v>340</v>
      </c>
      <c r="C373" s="146">
        <v>0</v>
      </c>
      <c r="D373" s="173"/>
      <c r="E373" s="190"/>
    </row>
    <row r="374" spans="1:5" ht="16.5" customHeight="1">
      <c r="A374" s="189">
        <v>20410</v>
      </c>
      <c r="B374" s="152" t="s">
        <v>341</v>
      </c>
      <c r="C374" s="146">
        <v>0</v>
      </c>
      <c r="D374" s="173"/>
      <c r="E374" s="190"/>
    </row>
    <row r="375" spans="1:5" ht="16.5" customHeight="1">
      <c r="A375" s="189">
        <v>2041001</v>
      </c>
      <c r="B375" s="152" t="s">
        <v>119</v>
      </c>
      <c r="C375" s="146">
        <v>0</v>
      </c>
      <c r="D375" s="173"/>
      <c r="E375" s="190"/>
    </row>
    <row r="376" spans="1:5" ht="16.5" customHeight="1">
      <c r="A376" s="189">
        <v>2041002</v>
      </c>
      <c r="B376" s="152" t="s">
        <v>120</v>
      </c>
      <c r="C376" s="146">
        <v>0</v>
      </c>
      <c r="D376" s="173"/>
      <c r="E376" s="190"/>
    </row>
    <row r="377" spans="1:5" ht="16.5" customHeight="1">
      <c r="A377" s="189">
        <v>2041006</v>
      </c>
      <c r="B377" s="152" t="s">
        <v>160</v>
      </c>
      <c r="C377" s="146">
        <v>0</v>
      </c>
      <c r="D377" s="173"/>
      <c r="E377" s="190"/>
    </row>
    <row r="378" spans="1:5" ht="16.5" customHeight="1">
      <c r="A378" s="189">
        <v>2041007</v>
      </c>
      <c r="B378" s="152" t="s">
        <v>342</v>
      </c>
      <c r="C378" s="146">
        <v>0</v>
      </c>
      <c r="D378" s="173"/>
      <c r="E378" s="190"/>
    </row>
    <row r="379" spans="1:5" ht="16.5" customHeight="1">
      <c r="A379" s="189">
        <v>2041099</v>
      </c>
      <c r="B379" s="152" t="s">
        <v>343</v>
      </c>
      <c r="C379" s="146">
        <v>0</v>
      </c>
      <c r="D379" s="173"/>
      <c r="E379" s="190"/>
    </row>
    <row r="380" spans="1:5" ht="16.5" customHeight="1">
      <c r="A380" s="189">
        <v>20499</v>
      </c>
      <c r="B380" s="152" t="s">
        <v>344</v>
      </c>
      <c r="C380" s="146">
        <v>262</v>
      </c>
      <c r="D380" s="146">
        <v>254</v>
      </c>
      <c r="E380" s="190">
        <f>C380/D380*100</f>
        <v>103.14960629921259</v>
      </c>
    </row>
    <row r="381" spans="1:5" ht="16.5" customHeight="1">
      <c r="A381" s="189">
        <v>2049902</v>
      </c>
      <c r="B381" s="152" t="s">
        <v>345</v>
      </c>
      <c r="C381" s="146">
        <v>0</v>
      </c>
      <c r="E381" s="190"/>
    </row>
    <row r="382" spans="1:5" ht="16.5" customHeight="1">
      <c r="A382" s="189">
        <v>2049999</v>
      </c>
      <c r="B382" s="152" t="s">
        <v>346</v>
      </c>
      <c r="C382" s="146">
        <v>262</v>
      </c>
      <c r="D382" s="146">
        <v>254</v>
      </c>
      <c r="E382" s="190">
        <f>C382/D382*100</f>
        <v>103.14960629921259</v>
      </c>
    </row>
    <row r="383" spans="1:5" ht="16.5" customHeight="1">
      <c r="A383" s="189">
        <v>205</v>
      </c>
      <c r="B383" s="152" t="s">
        <v>347</v>
      </c>
      <c r="C383" s="146">
        <v>86040</v>
      </c>
      <c r="D383" s="146">
        <v>111990</v>
      </c>
      <c r="E383" s="190">
        <f>C383/D383*100</f>
        <v>76.82828824002142</v>
      </c>
    </row>
    <row r="384" spans="1:5" ht="16.5" customHeight="1">
      <c r="A384" s="189">
        <v>20501</v>
      </c>
      <c r="B384" s="152" t="s">
        <v>348</v>
      </c>
      <c r="C384" s="146">
        <v>1917</v>
      </c>
      <c r="D384" s="146">
        <v>2051</v>
      </c>
      <c r="E384" s="190">
        <f>C384/D384*100</f>
        <v>93.46660165772794</v>
      </c>
    </row>
    <row r="385" spans="1:5" ht="16.5" customHeight="1">
      <c r="A385" s="189">
        <v>2050101</v>
      </c>
      <c r="B385" s="152" t="s">
        <v>119</v>
      </c>
      <c r="C385" s="146">
        <v>884</v>
      </c>
      <c r="D385" s="146">
        <v>857</v>
      </c>
      <c r="E385" s="190">
        <f>C385/D385*100</f>
        <v>103.1505250875146</v>
      </c>
    </row>
    <row r="386" spans="1:5" ht="16.5" customHeight="1">
      <c r="A386" s="189">
        <v>2050102</v>
      </c>
      <c r="B386" s="152" t="s">
        <v>120</v>
      </c>
      <c r="C386" s="146">
        <v>0</v>
      </c>
      <c r="D386" s="146">
        <v>0</v>
      </c>
      <c r="E386" s="190"/>
    </row>
    <row r="387" spans="1:5" ht="16.5" customHeight="1">
      <c r="A387" s="189">
        <v>2050103</v>
      </c>
      <c r="B387" s="152" t="s">
        <v>121</v>
      </c>
      <c r="C387" s="146">
        <v>0</v>
      </c>
      <c r="D387" s="146">
        <v>0</v>
      </c>
      <c r="E387" s="190"/>
    </row>
    <row r="388" spans="1:5" ht="16.5" customHeight="1">
      <c r="A388" s="189">
        <v>2050199</v>
      </c>
      <c r="B388" s="152" t="s">
        <v>349</v>
      </c>
      <c r="C388" s="146">
        <v>1033</v>
      </c>
      <c r="D388" s="146">
        <v>1194</v>
      </c>
      <c r="E388" s="190">
        <f>C388/D388*100</f>
        <v>86.51591289782245</v>
      </c>
    </row>
    <row r="389" spans="1:5" ht="16.5" customHeight="1">
      <c r="A389" s="189">
        <v>20502</v>
      </c>
      <c r="B389" s="152" t="s">
        <v>350</v>
      </c>
      <c r="C389" s="146">
        <v>41382</v>
      </c>
      <c r="D389" s="146">
        <v>62315</v>
      </c>
      <c r="E389" s="190">
        <f>C389/D389*100</f>
        <v>66.40776699029126</v>
      </c>
    </row>
    <row r="390" spans="1:5" ht="16.5" customHeight="1">
      <c r="A390" s="189">
        <v>2050201</v>
      </c>
      <c r="B390" s="152" t="s">
        <v>351</v>
      </c>
      <c r="C390" s="146">
        <v>1392</v>
      </c>
      <c r="D390" s="146">
        <v>1202</v>
      </c>
      <c r="E390" s="190">
        <f>C390/D390*100</f>
        <v>115.80698835274544</v>
      </c>
    </row>
    <row r="391" spans="1:5" ht="16.5" customHeight="1">
      <c r="A391" s="189">
        <v>2050202</v>
      </c>
      <c r="B391" s="152" t="s">
        <v>352</v>
      </c>
      <c r="C391" s="146">
        <v>3573</v>
      </c>
      <c r="D391" s="146">
        <v>4592</v>
      </c>
      <c r="E391" s="190">
        <f>C391/D391*100</f>
        <v>77.80923344947736</v>
      </c>
    </row>
    <row r="392" spans="1:5" ht="16.5" customHeight="1">
      <c r="A392" s="189">
        <v>2050203</v>
      </c>
      <c r="B392" s="152" t="s">
        <v>353</v>
      </c>
      <c r="C392" s="146">
        <v>18036</v>
      </c>
      <c r="D392" s="146">
        <v>15163</v>
      </c>
      <c r="E392" s="190">
        <f>C392/D392*100</f>
        <v>118.94743784211568</v>
      </c>
    </row>
    <row r="393" spans="1:5" ht="16.5" customHeight="1">
      <c r="A393" s="189">
        <v>2050204</v>
      </c>
      <c r="B393" s="152" t="s">
        <v>354</v>
      </c>
      <c r="C393" s="146">
        <v>15493</v>
      </c>
      <c r="D393" s="146">
        <v>18831</v>
      </c>
      <c r="E393" s="190">
        <f>C393/D393*100</f>
        <v>82.2739100419521</v>
      </c>
    </row>
    <row r="394" spans="1:5" ht="16.5" customHeight="1">
      <c r="A394" s="189">
        <v>2050205</v>
      </c>
      <c r="B394" s="152" t="s">
        <v>355</v>
      </c>
      <c r="C394" s="146">
        <v>1597</v>
      </c>
      <c r="D394" s="146">
        <v>6559</v>
      </c>
      <c r="E394" s="190">
        <f>C394/D394*100</f>
        <v>24.348223814605884</v>
      </c>
    </row>
    <row r="395" spans="1:5" ht="16.5" customHeight="1">
      <c r="A395" s="189">
        <v>2050299</v>
      </c>
      <c r="B395" s="152" t="s">
        <v>356</v>
      </c>
      <c r="C395" s="146">
        <v>1291</v>
      </c>
      <c r="D395" s="146">
        <v>15968</v>
      </c>
      <c r="E395" s="190">
        <f>C395/D395*100</f>
        <v>8.084919839679358</v>
      </c>
    </row>
    <row r="396" spans="1:5" ht="16.5" customHeight="1">
      <c r="A396" s="189">
        <v>20503</v>
      </c>
      <c r="B396" s="152" t="s">
        <v>357</v>
      </c>
      <c r="C396" s="146">
        <v>33751</v>
      </c>
      <c r="D396" s="146">
        <v>36505</v>
      </c>
      <c r="E396" s="190">
        <f>C396/D396*100</f>
        <v>92.4558279687714</v>
      </c>
    </row>
    <row r="397" spans="1:5" ht="16.5" customHeight="1">
      <c r="A397" s="189">
        <v>2050301</v>
      </c>
      <c r="B397" s="152" t="s">
        <v>358</v>
      </c>
      <c r="C397" s="146">
        <v>0</v>
      </c>
      <c r="D397" s="146">
        <v>0</v>
      </c>
      <c r="E397" s="190"/>
    </row>
    <row r="398" spans="1:5" ht="16.5" customHeight="1">
      <c r="A398" s="189">
        <v>2050302</v>
      </c>
      <c r="B398" s="152" t="s">
        <v>359</v>
      </c>
      <c r="C398" s="146">
        <v>10380</v>
      </c>
      <c r="D398" s="146">
        <v>9508</v>
      </c>
      <c r="E398" s="190">
        <f>C398/D398*100</f>
        <v>109.1712242322255</v>
      </c>
    </row>
    <row r="399" spans="1:5" ht="16.5" customHeight="1">
      <c r="A399" s="189">
        <v>2050303</v>
      </c>
      <c r="B399" s="152" t="s">
        <v>360</v>
      </c>
      <c r="C399" s="146">
        <v>5235</v>
      </c>
      <c r="D399" s="146">
        <v>6793</v>
      </c>
      <c r="E399" s="190">
        <f>C399/D399*100</f>
        <v>77.06462534962462</v>
      </c>
    </row>
    <row r="400" spans="1:5" ht="16.5" customHeight="1">
      <c r="A400" s="189">
        <v>2050305</v>
      </c>
      <c r="B400" s="152" t="s">
        <v>361</v>
      </c>
      <c r="C400" s="146">
        <v>17572</v>
      </c>
      <c r="D400" s="146">
        <v>10261</v>
      </c>
      <c r="E400" s="190">
        <f>C400/D400*100</f>
        <v>171.250365461456</v>
      </c>
    </row>
    <row r="401" spans="1:5" ht="16.5" customHeight="1">
      <c r="A401" s="189">
        <v>2050399</v>
      </c>
      <c r="B401" s="152" t="s">
        <v>362</v>
      </c>
      <c r="C401" s="146">
        <v>564</v>
      </c>
      <c r="D401" s="146">
        <v>9943</v>
      </c>
      <c r="E401" s="190">
        <f>C401/D401*100</f>
        <v>5.672332294076234</v>
      </c>
    </row>
    <row r="402" spans="1:5" ht="16.5" customHeight="1">
      <c r="A402" s="189">
        <v>20504</v>
      </c>
      <c r="B402" s="152" t="s">
        <v>363</v>
      </c>
      <c r="C402" s="146">
        <v>5</v>
      </c>
      <c r="D402" s="173"/>
      <c r="E402" s="190"/>
    </row>
    <row r="403" spans="1:5" ht="16.5" customHeight="1">
      <c r="A403" s="189">
        <v>2050401</v>
      </c>
      <c r="B403" s="152" t="s">
        <v>364</v>
      </c>
      <c r="C403" s="146">
        <v>0</v>
      </c>
      <c r="D403" s="173"/>
      <c r="E403" s="190"/>
    </row>
    <row r="404" spans="1:5" ht="16.5" customHeight="1">
      <c r="A404" s="189">
        <v>2050402</v>
      </c>
      <c r="B404" s="152" t="s">
        <v>365</v>
      </c>
      <c r="C404" s="146">
        <v>0</v>
      </c>
      <c r="D404" s="173"/>
      <c r="E404" s="190"/>
    </row>
    <row r="405" spans="1:5" ht="16.5" customHeight="1">
      <c r="A405" s="189">
        <v>2050403</v>
      </c>
      <c r="B405" s="152" t="s">
        <v>366</v>
      </c>
      <c r="C405" s="146">
        <v>0</v>
      </c>
      <c r="D405" s="173"/>
      <c r="E405" s="190"/>
    </row>
    <row r="406" spans="1:5" ht="16.5" customHeight="1">
      <c r="A406" s="189">
        <v>2050404</v>
      </c>
      <c r="B406" s="152" t="s">
        <v>367</v>
      </c>
      <c r="C406" s="146">
        <v>0</v>
      </c>
      <c r="D406" s="173"/>
      <c r="E406" s="190"/>
    </row>
    <row r="407" spans="1:5" ht="16.5" customHeight="1">
      <c r="A407" s="189">
        <v>2050499</v>
      </c>
      <c r="B407" s="152" t="s">
        <v>368</v>
      </c>
      <c r="C407" s="146">
        <v>5</v>
      </c>
      <c r="D407" s="173"/>
      <c r="E407" s="190"/>
    </row>
    <row r="408" spans="1:5" ht="16.5" customHeight="1">
      <c r="A408" s="189">
        <v>20505</v>
      </c>
      <c r="B408" s="152" t="s">
        <v>369</v>
      </c>
      <c r="C408" s="146">
        <v>673</v>
      </c>
      <c r="D408" s="146">
        <v>837</v>
      </c>
      <c r="E408" s="190">
        <f>C408/D408*100</f>
        <v>80.40621266427718</v>
      </c>
    </row>
    <row r="409" spans="1:5" ht="16.5" customHeight="1">
      <c r="A409" s="189">
        <v>2050501</v>
      </c>
      <c r="B409" s="152" t="s">
        <v>370</v>
      </c>
      <c r="C409" s="146">
        <v>537</v>
      </c>
      <c r="D409" s="146">
        <v>560</v>
      </c>
      <c r="E409" s="190">
        <f>C409/D409*100</f>
        <v>95.89285714285715</v>
      </c>
    </row>
    <row r="410" spans="1:5" ht="16.5" customHeight="1">
      <c r="A410" s="189">
        <v>2050502</v>
      </c>
      <c r="B410" s="152" t="s">
        <v>371</v>
      </c>
      <c r="C410" s="146">
        <v>136</v>
      </c>
      <c r="D410" s="146">
        <v>178</v>
      </c>
      <c r="E410" s="190">
        <f>C410/D410*100</f>
        <v>76.40449438202246</v>
      </c>
    </row>
    <row r="411" spans="1:5" ht="16.5" customHeight="1">
      <c r="A411" s="189">
        <v>2050599</v>
      </c>
      <c r="B411" s="152" t="s">
        <v>372</v>
      </c>
      <c r="C411" s="146">
        <v>0</v>
      </c>
      <c r="D411" s="146">
        <v>99</v>
      </c>
      <c r="E411" s="191" t="s">
        <v>1175</v>
      </c>
    </row>
    <row r="412" spans="1:5" ht="16.5" customHeight="1">
      <c r="A412" s="189">
        <v>20506</v>
      </c>
      <c r="B412" s="152" t="s">
        <v>373</v>
      </c>
      <c r="C412" s="146">
        <v>0</v>
      </c>
      <c r="D412" s="173"/>
      <c r="E412" s="190"/>
    </row>
    <row r="413" spans="1:5" ht="16.5" customHeight="1">
      <c r="A413" s="189">
        <v>2050601</v>
      </c>
      <c r="B413" s="152" t="s">
        <v>374</v>
      </c>
      <c r="C413" s="146">
        <v>0</v>
      </c>
      <c r="D413" s="173"/>
      <c r="E413" s="190"/>
    </row>
    <row r="414" spans="1:5" ht="16.5" customHeight="1">
      <c r="A414" s="189">
        <v>2050602</v>
      </c>
      <c r="B414" s="152" t="s">
        <v>375</v>
      </c>
      <c r="C414" s="146">
        <v>0</v>
      </c>
      <c r="D414" s="173"/>
      <c r="E414" s="190"/>
    </row>
    <row r="415" spans="1:5" ht="16.5" customHeight="1">
      <c r="A415" s="189">
        <v>2050699</v>
      </c>
      <c r="B415" s="152" t="s">
        <v>376</v>
      </c>
      <c r="C415" s="146">
        <v>0</v>
      </c>
      <c r="D415" s="173"/>
      <c r="E415" s="190"/>
    </row>
    <row r="416" spans="1:5" ht="16.5" customHeight="1">
      <c r="A416" s="189">
        <v>20507</v>
      </c>
      <c r="B416" s="152" t="s">
        <v>377</v>
      </c>
      <c r="C416" s="146">
        <v>1421</v>
      </c>
      <c r="D416" s="146">
        <v>938</v>
      </c>
      <c r="E416" s="190">
        <f>C416/D416*100</f>
        <v>151.49253731343285</v>
      </c>
    </row>
    <row r="417" spans="1:5" ht="16.5" customHeight="1">
      <c r="A417" s="189">
        <v>2050701</v>
      </c>
      <c r="B417" s="152" t="s">
        <v>378</v>
      </c>
      <c r="C417" s="146">
        <v>1071</v>
      </c>
      <c r="D417" s="146">
        <v>853</v>
      </c>
      <c r="E417" s="190">
        <f>C417/D417*100</f>
        <v>125.55685814771395</v>
      </c>
    </row>
    <row r="418" spans="1:5" ht="16.5" customHeight="1">
      <c r="A418" s="189">
        <v>2050702</v>
      </c>
      <c r="B418" s="152" t="s">
        <v>379</v>
      </c>
      <c r="C418" s="146">
        <v>13</v>
      </c>
      <c r="D418" s="146">
        <v>10</v>
      </c>
      <c r="E418" s="190">
        <f>C418/D418*100</f>
        <v>130</v>
      </c>
    </row>
    <row r="419" spans="1:5" ht="16.5" customHeight="1">
      <c r="A419" s="189">
        <v>2050799</v>
      </c>
      <c r="B419" s="152" t="s">
        <v>380</v>
      </c>
      <c r="C419" s="146">
        <v>337</v>
      </c>
      <c r="D419" s="146">
        <v>75</v>
      </c>
      <c r="E419" s="190">
        <f>C419/D419*100</f>
        <v>449.3333333333333</v>
      </c>
    </row>
    <row r="420" spans="1:5" ht="16.5" customHeight="1">
      <c r="A420" s="189">
        <v>20508</v>
      </c>
      <c r="B420" s="152" t="s">
        <v>381</v>
      </c>
      <c r="C420" s="146">
        <v>223</v>
      </c>
      <c r="D420" s="146">
        <v>424</v>
      </c>
      <c r="E420" s="190">
        <f>C420/D420*100</f>
        <v>52.594339622641506</v>
      </c>
    </row>
    <row r="421" spans="1:5" ht="16.5" customHeight="1">
      <c r="A421" s="189">
        <v>2050801</v>
      </c>
      <c r="B421" s="152" t="s">
        <v>382</v>
      </c>
      <c r="C421" s="146">
        <v>0</v>
      </c>
      <c r="D421" s="146">
        <v>0</v>
      </c>
      <c r="E421" s="190"/>
    </row>
    <row r="422" spans="1:5" ht="16.5" customHeight="1">
      <c r="A422" s="189">
        <v>2050802</v>
      </c>
      <c r="B422" s="152" t="s">
        <v>383</v>
      </c>
      <c r="C422" s="146">
        <v>192</v>
      </c>
      <c r="D422" s="146">
        <v>424</v>
      </c>
      <c r="E422" s="190">
        <f>C422/D422*100</f>
        <v>45.28301886792453</v>
      </c>
    </row>
    <row r="423" spans="1:5" ht="16.5" customHeight="1">
      <c r="A423" s="189">
        <v>2050803</v>
      </c>
      <c r="B423" s="152" t="s">
        <v>384</v>
      </c>
      <c r="C423" s="146">
        <v>15</v>
      </c>
      <c r="D423" s="173"/>
      <c r="E423" s="190"/>
    </row>
    <row r="424" spans="1:5" ht="16.5" customHeight="1">
      <c r="A424" s="189">
        <v>2050804</v>
      </c>
      <c r="B424" s="152" t="s">
        <v>385</v>
      </c>
      <c r="C424" s="146">
        <v>0</v>
      </c>
      <c r="D424" s="173"/>
      <c r="E424" s="190"/>
    </row>
    <row r="425" spans="1:5" ht="16.5" customHeight="1">
      <c r="A425" s="189">
        <v>2050899</v>
      </c>
      <c r="B425" s="152" t="s">
        <v>386</v>
      </c>
      <c r="C425" s="146">
        <v>16</v>
      </c>
      <c r="D425" s="173"/>
      <c r="E425" s="190"/>
    </row>
    <row r="426" spans="1:5" ht="16.5" customHeight="1">
      <c r="A426" s="189">
        <v>20509</v>
      </c>
      <c r="B426" s="152" t="s">
        <v>387</v>
      </c>
      <c r="C426" s="146">
        <v>4501</v>
      </c>
      <c r="D426" s="146">
        <v>6315</v>
      </c>
      <c r="E426" s="190">
        <f>C426/D426*100</f>
        <v>71.27474267616786</v>
      </c>
    </row>
    <row r="427" spans="1:5" ht="16.5" customHeight="1">
      <c r="A427" s="189">
        <v>2050901</v>
      </c>
      <c r="B427" s="152" t="s">
        <v>388</v>
      </c>
      <c r="C427" s="146">
        <v>0</v>
      </c>
      <c r="D427" s="146">
        <v>0</v>
      </c>
      <c r="E427" s="190"/>
    </row>
    <row r="428" spans="1:5" ht="16.5" customHeight="1">
      <c r="A428" s="189">
        <v>2050902</v>
      </c>
      <c r="B428" s="152" t="s">
        <v>389</v>
      </c>
      <c r="C428" s="146">
        <v>0</v>
      </c>
      <c r="D428" s="146">
        <v>0</v>
      </c>
      <c r="E428" s="190"/>
    </row>
    <row r="429" spans="1:5" ht="16.5" customHeight="1">
      <c r="A429" s="189">
        <v>2050903</v>
      </c>
      <c r="B429" s="152" t="s">
        <v>390</v>
      </c>
      <c r="C429" s="146">
        <v>0</v>
      </c>
      <c r="D429" s="146">
        <v>0</v>
      </c>
      <c r="E429" s="190"/>
    </row>
    <row r="430" spans="1:5" ht="16.5" customHeight="1">
      <c r="A430" s="189">
        <v>2050904</v>
      </c>
      <c r="B430" s="152" t="s">
        <v>391</v>
      </c>
      <c r="C430" s="146">
        <v>0</v>
      </c>
      <c r="D430" s="146">
        <v>0</v>
      </c>
      <c r="E430" s="190"/>
    </row>
    <row r="431" spans="1:5" ht="16.5" customHeight="1">
      <c r="A431" s="189">
        <v>2050905</v>
      </c>
      <c r="B431" s="152" t="s">
        <v>392</v>
      </c>
      <c r="C431" s="146">
        <v>0</v>
      </c>
      <c r="D431" s="146">
        <v>0</v>
      </c>
      <c r="E431" s="190"/>
    </row>
    <row r="432" spans="1:5" ht="16.5" customHeight="1">
      <c r="A432" s="189">
        <v>2050999</v>
      </c>
      <c r="B432" s="152" t="s">
        <v>393</v>
      </c>
      <c r="C432" s="146">
        <v>4501</v>
      </c>
      <c r="D432" s="146">
        <v>6315</v>
      </c>
      <c r="E432" s="190">
        <f>C432/D432*100</f>
        <v>71.27474267616786</v>
      </c>
    </row>
    <row r="433" spans="1:5" ht="16.5" customHeight="1">
      <c r="A433" s="189">
        <v>20599</v>
      </c>
      <c r="B433" s="152" t="s">
        <v>394</v>
      </c>
      <c r="C433" s="146">
        <v>2167</v>
      </c>
      <c r="D433" s="146">
        <v>2605</v>
      </c>
      <c r="E433" s="190">
        <f>C433/D433*100</f>
        <v>83.18618042226488</v>
      </c>
    </row>
    <row r="434" spans="1:5" ht="16.5" customHeight="1">
      <c r="A434" s="189">
        <v>2059999</v>
      </c>
      <c r="B434" s="152" t="s">
        <v>395</v>
      </c>
      <c r="C434" s="146">
        <v>2167</v>
      </c>
      <c r="D434" s="146">
        <v>2605</v>
      </c>
      <c r="E434" s="190">
        <f>C434/D434*100</f>
        <v>83.18618042226488</v>
      </c>
    </row>
    <row r="435" spans="1:5" ht="16.5" customHeight="1">
      <c r="A435" s="189">
        <v>206</v>
      </c>
      <c r="B435" s="152" t="s">
        <v>396</v>
      </c>
      <c r="C435" s="146">
        <v>2223</v>
      </c>
      <c r="D435" s="146">
        <v>11166</v>
      </c>
      <c r="E435" s="190">
        <f>C435/D435*100</f>
        <v>19.908651262761957</v>
      </c>
    </row>
    <row r="436" spans="1:5" ht="16.5" customHeight="1">
      <c r="A436" s="189">
        <v>20601</v>
      </c>
      <c r="B436" s="152" t="s">
        <v>397</v>
      </c>
      <c r="C436" s="146">
        <v>347</v>
      </c>
      <c r="D436" s="146">
        <v>310</v>
      </c>
      <c r="E436" s="190">
        <f>C436/D436*100</f>
        <v>111.93548387096774</v>
      </c>
    </row>
    <row r="437" spans="1:5" ht="16.5" customHeight="1">
      <c r="A437" s="189">
        <v>2060101</v>
      </c>
      <c r="B437" s="152" t="s">
        <v>119</v>
      </c>
      <c r="C437" s="146">
        <v>297</v>
      </c>
      <c r="D437" s="146">
        <v>278</v>
      </c>
      <c r="E437" s="190">
        <f>C437/D437*100</f>
        <v>106.83453237410072</v>
      </c>
    </row>
    <row r="438" spans="1:5" ht="16.5" customHeight="1">
      <c r="A438" s="189">
        <v>2060102</v>
      </c>
      <c r="B438" s="152" t="s">
        <v>120</v>
      </c>
      <c r="C438" s="146">
        <v>30</v>
      </c>
      <c r="D438" s="146">
        <v>0</v>
      </c>
      <c r="E438" s="190"/>
    </row>
    <row r="439" spans="1:5" ht="16.5" customHeight="1">
      <c r="A439" s="189">
        <v>2060103</v>
      </c>
      <c r="B439" s="152" t="s">
        <v>121</v>
      </c>
      <c r="C439" s="146">
        <v>0</v>
      </c>
      <c r="D439" s="146">
        <v>0</v>
      </c>
      <c r="E439" s="190"/>
    </row>
    <row r="440" spans="1:5" ht="16.5" customHeight="1">
      <c r="A440" s="189">
        <v>2060199</v>
      </c>
      <c r="B440" s="152" t="s">
        <v>398</v>
      </c>
      <c r="C440" s="146">
        <v>20</v>
      </c>
      <c r="D440" s="146">
        <v>32</v>
      </c>
      <c r="E440" s="190">
        <f>C440/D440*100</f>
        <v>62.5</v>
      </c>
    </row>
    <row r="441" spans="1:5" ht="16.5" customHeight="1">
      <c r="A441" s="189">
        <v>20602</v>
      </c>
      <c r="B441" s="152" t="s">
        <v>399</v>
      </c>
      <c r="C441" s="146">
        <v>15</v>
      </c>
      <c r="D441" s="173"/>
      <c r="E441" s="190"/>
    </row>
    <row r="442" spans="1:5" ht="16.5" customHeight="1">
      <c r="A442" s="189">
        <v>2060201</v>
      </c>
      <c r="B442" s="152" t="s">
        <v>400</v>
      </c>
      <c r="C442" s="146">
        <v>0</v>
      </c>
      <c r="D442" s="173"/>
      <c r="E442" s="190"/>
    </row>
    <row r="443" spans="1:5" ht="16.5" customHeight="1">
      <c r="A443" s="189">
        <v>2060203</v>
      </c>
      <c r="B443" s="152" t="s">
        <v>401</v>
      </c>
      <c r="C443" s="146">
        <v>0</v>
      </c>
      <c r="D443" s="173"/>
      <c r="E443" s="190"/>
    </row>
    <row r="444" spans="1:5" ht="16.5" customHeight="1">
      <c r="A444" s="189">
        <v>2060204</v>
      </c>
      <c r="B444" s="152" t="s">
        <v>402</v>
      </c>
      <c r="C444" s="146">
        <v>0</v>
      </c>
      <c r="D444" s="173"/>
      <c r="E444" s="190"/>
    </row>
    <row r="445" spans="1:5" ht="16.5" customHeight="1">
      <c r="A445" s="189">
        <v>2060205</v>
      </c>
      <c r="B445" s="152" t="s">
        <v>403</v>
      </c>
      <c r="C445" s="146">
        <v>0</v>
      </c>
      <c r="D445" s="173"/>
      <c r="E445" s="190"/>
    </row>
    <row r="446" spans="1:5" ht="16.5" customHeight="1">
      <c r="A446" s="189">
        <v>2060206</v>
      </c>
      <c r="B446" s="152" t="s">
        <v>404</v>
      </c>
      <c r="C446" s="146">
        <v>15</v>
      </c>
      <c r="D446" s="173"/>
      <c r="E446" s="190"/>
    </row>
    <row r="447" spans="1:5" ht="16.5" customHeight="1">
      <c r="A447" s="189">
        <v>2060207</v>
      </c>
      <c r="B447" s="152" t="s">
        <v>405</v>
      </c>
      <c r="C447" s="146">
        <v>0</v>
      </c>
      <c r="D447" s="173"/>
      <c r="E447" s="190"/>
    </row>
    <row r="448" spans="1:5" ht="16.5" customHeight="1">
      <c r="A448" s="189">
        <v>2060208</v>
      </c>
      <c r="B448" s="152" t="s">
        <v>406</v>
      </c>
      <c r="C448" s="146">
        <v>0</v>
      </c>
      <c r="D448" s="173"/>
      <c r="E448" s="190"/>
    </row>
    <row r="449" spans="1:5" ht="16.5" customHeight="1">
      <c r="A449" s="189">
        <v>2060299</v>
      </c>
      <c r="B449" s="152" t="s">
        <v>407</v>
      </c>
      <c r="C449" s="146">
        <v>0</v>
      </c>
      <c r="D449" s="173"/>
      <c r="E449" s="190"/>
    </row>
    <row r="450" spans="1:5" ht="16.5" customHeight="1">
      <c r="A450" s="189">
        <v>20603</v>
      </c>
      <c r="B450" s="152" t="s">
        <v>408</v>
      </c>
      <c r="C450" s="146">
        <v>14</v>
      </c>
      <c r="D450" s="146">
        <v>89</v>
      </c>
      <c r="E450" s="190">
        <f>C450/D450*100</f>
        <v>15.730337078651685</v>
      </c>
    </row>
    <row r="451" spans="1:5" ht="16.5" customHeight="1">
      <c r="A451" s="189">
        <v>2060301</v>
      </c>
      <c r="B451" s="152" t="s">
        <v>400</v>
      </c>
      <c r="C451" s="146">
        <v>0</v>
      </c>
      <c r="D451" s="146">
        <v>0</v>
      </c>
      <c r="E451" s="190"/>
    </row>
    <row r="452" spans="1:5" ht="16.5" customHeight="1">
      <c r="A452" s="189">
        <v>2060302</v>
      </c>
      <c r="B452" s="152" t="s">
        <v>409</v>
      </c>
      <c r="C452" s="146">
        <v>14</v>
      </c>
      <c r="D452" s="146">
        <v>20</v>
      </c>
      <c r="E452" s="190">
        <f>C452/D452*100</f>
        <v>70</v>
      </c>
    </row>
    <row r="453" spans="1:5" ht="16.5" customHeight="1">
      <c r="A453" s="189">
        <v>2060303</v>
      </c>
      <c r="B453" s="152" t="s">
        <v>410</v>
      </c>
      <c r="C453" s="146">
        <v>0</v>
      </c>
      <c r="D453" s="146">
        <v>0</v>
      </c>
      <c r="E453" s="190"/>
    </row>
    <row r="454" spans="1:5" ht="16.5" customHeight="1">
      <c r="A454" s="189">
        <v>2060304</v>
      </c>
      <c r="B454" s="152" t="s">
        <v>411</v>
      </c>
      <c r="C454" s="146">
        <v>0</v>
      </c>
      <c r="D454" s="146">
        <v>0</v>
      </c>
      <c r="E454" s="190"/>
    </row>
    <row r="455" spans="1:5" ht="16.5" customHeight="1">
      <c r="A455" s="189">
        <v>2060399</v>
      </c>
      <c r="B455" s="152" t="s">
        <v>412</v>
      </c>
      <c r="C455" s="146">
        <v>0</v>
      </c>
      <c r="D455" s="146">
        <v>69</v>
      </c>
      <c r="E455" s="191" t="s">
        <v>1175</v>
      </c>
    </row>
    <row r="456" spans="1:5" ht="16.5" customHeight="1">
      <c r="A456" s="189">
        <v>20604</v>
      </c>
      <c r="B456" s="152" t="s">
        <v>413</v>
      </c>
      <c r="C456" s="146">
        <v>780</v>
      </c>
      <c r="D456" s="146">
        <v>592</v>
      </c>
      <c r="E456" s="190">
        <f>C456/D456*100</f>
        <v>131.75675675675674</v>
      </c>
    </row>
    <row r="457" spans="1:5" ht="16.5" customHeight="1">
      <c r="A457" s="189">
        <v>2060401</v>
      </c>
      <c r="B457" s="152" t="s">
        <v>400</v>
      </c>
      <c r="C457" s="146">
        <v>0</v>
      </c>
      <c r="D457" s="146">
        <v>0</v>
      </c>
      <c r="E457" s="190"/>
    </row>
    <row r="458" spans="1:5" ht="16.5" customHeight="1">
      <c r="A458" s="189">
        <v>2060404</v>
      </c>
      <c r="B458" s="152" t="s">
        <v>414</v>
      </c>
      <c r="C458" s="146">
        <v>500</v>
      </c>
      <c r="D458" s="146">
        <v>0</v>
      </c>
      <c r="E458" s="190"/>
    </row>
    <row r="459" spans="1:5" ht="16.5" customHeight="1">
      <c r="A459" s="189">
        <v>2060405</v>
      </c>
      <c r="B459" s="152" t="s">
        <v>415</v>
      </c>
      <c r="C459" s="146">
        <v>0</v>
      </c>
      <c r="E459" s="190"/>
    </row>
    <row r="460" spans="1:5" ht="16.5" customHeight="1">
      <c r="A460" s="189">
        <v>2060499</v>
      </c>
      <c r="B460" s="152" t="s">
        <v>416</v>
      </c>
      <c r="C460" s="146">
        <v>280</v>
      </c>
      <c r="D460" s="146">
        <v>592</v>
      </c>
      <c r="E460" s="190">
        <f>C460/D460*100</f>
        <v>47.2972972972973</v>
      </c>
    </row>
    <row r="461" spans="1:5" ht="16.5" customHeight="1">
      <c r="A461" s="189">
        <v>20605</v>
      </c>
      <c r="B461" s="152" t="s">
        <v>417</v>
      </c>
      <c r="C461" s="146">
        <v>187</v>
      </c>
      <c r="D461" s="146">
        <v>59</v>
      </c>
      <c r="E461" s="190">
        <f>C461/D461*100</f>
        <v>316.9491525423729</v>
      </c>
    </row>
    <row r="462" spans="1:5" ht="16.5" customHeight="1">
      <c r="A462" s="189">
        <v>2060501</v>
      </c>
      <c r="B462" s="152" t="s">
        <v>400</v>
      </c>
      <c r="C462" s="146">
        <v>107</v>
      </c>
      <c r="D462" s="146">
        <v>59</v>
      </c>
      <c r="E462" s="190">
        <f>C462/D462*100</f>
        <v>181.35593220338984</v>
      </c>
    </row>
    <row r="463" spans="1:5" ht="16.5" customHeight="1">
      <c r="A463" s="189">
        <v>2060502</v>
      </c>
      <c r="B463" s="152" t="s">
        <v>418</v>
      </c>
      <c r="C463" s="146">
        <v>0</v>
      </c>
      <c r="D463" s="173"/>
      <c r="E463" s="190"/>
    </row>
    <row r="464" spans="1:5" ht="16.5" customHeight="1">
      <c r="A464" s="189">
        <v>2060503</v>
      </c>
      <c r="B464" s="152" t="s">
        <v>419</v>
      </c>
      <c r="C464" s="146">
        <v>0</v>
      </c>
      <c r="D464" s="173"/>
      <c r="E464" s="190"/>
    </row>
    <row r="465" spans="1:5" ht="16.5" customHeight="1">
      <c r="A465" s="189">
        <v>2060599</v>
      </c>
      <c r="B465" s="152" t="s">
        <v>420</v>
      </c>
      <c r="C465" s="146">
        <v>80</v>
      </c>
      <c r="D465" s="173"/>
      <c r="E465" s="190"/>
    </row>
    <row r="466" spans="1:5" ht="16.5" customHeight="1">
      <c r="A466" s="189">
        <v>20606</v>
      </c>
      <c r="B466" s="152" t="s">
        <v>421</v>
      </c>
      <c r="C466" s="146">
        <v>91</v>
      </c>
      <c r="D466" s="146">
        <v>113</v>
      </c>
      <c r="E466" s="190">
        <f>C466/D466*100</f>
        <v>80.53097345132744</v>
      </c>
    </row>
    <row r="467" spans="1:5" ht="16.5" customHeight="1">
      <c r="A467" s="189">
        <v>2060601</v>
      </c>
      <c r="B467" s="152" t="s">
        <v>422</v>
      </c>
      <c r="C467" s="146">
        <v>0</v>
      </c>
      <c r="D467" s="146">
        <v>11</v>
      </c>
      <c r="E467" s="191" t="s">
        <v>1175</v>
      </c>
    </row>
    <row r="468" spans="1:5" ht="16.5" customHeight="1">
      <c r="A468" s="189">
        <v>2060602</v>
      </c>
      <c r="B468" s="152" t="s">
        <v>423</v>
      </c>
      <c r="C468" s="146">
        <v>0</v>
      </c>
      <c r="D468" s="146">
        <v>0</v>
      </c>
      <c r="E468" s="190"/>
    </row>
    <row r="469" spans="1:5" ht="16.5" customHeight="1">
      <c r="A469" s="189">
        <v>2060603</v>
      </c>
      <c r="B469" s="152" t="s">
        <v>424</v>
      </c>
      <c r="C469" s="146">
        <v>0</v>
      </c>
      <c r="D469" s="146">
        <v>0</v>
      </c>
      <c r="E469" s="190"/>
    </row>
    <row r="470" spans="1:5" ht="16.5" customHeight="1">
      <c r="A470" s="189">
        <v>2060699</v>
      </c>
      <c r="B470" s="152" t="s">
        <v>425</v>
      </c>
      <c r="C470" s="146">
        <v>91</v>
      </c>
      <c r="D470" s="146">
        <v>102</v>
      </c>
      <c r="E470" s="190">
        <f>C470/D470*100</f>
        <v>89.2156862745098</v>
      </c>
    </row>
    <row r="471" spans="1:5" ht="16.5" customHeight="1">
      <c r="A471" s="189">
        <v>20607</v>
      </c>
      <c r="B471" s="152" t="s">
        <v>426</v>
      </c>
      <c r="C471" s="146">
        <v>587</v>
      </c>
      <c r="D471" s="146">
        <v>634</v>
      </c>
      <c r="E471" s="190">
        <f>C471/D471*100</f>
        <v>92.58675078864354</v>
      </c>
    </row>
    <row r="472" spans="1:5" ht="16.5" customHeight="1">
      <c r="A472" s="189">
        <v>2060701</v>
      </c>
      <c r="B472" s="152" t="s">
        <v>400</v>
      </c>
      <c r="C472" s="146">
        <v>240</v>
      </c>
      <c r="D472" s="146">
        <v>165</v>
      </c>
      <c r="E472" s="190">
        <f>C472/D472*100</f>
        <v>145.45454545454547</v>
      </c>
    </row>
    <row r="473" spans="1:5" ht="16.5" customHeight="1">
      <c r="A473" s="189">
        <v>2060702</v>
      </c>
      <c r="B473" s="152" t="s">
        <v>427</v>
      </c>
      <c r="C473" s="146">
        <v>30</v>
      </c>
      <c r="D473" s="146">
        <v>0</v>
      </c>
      <c r="E473" s="190"/>
    </row>
    <row r="474" spans="1:5" ht="16.5" customHeight="1">
      <c r="A474" s="189">
        <v>2060703</v>
      </c>
      <c r="B474" s="152" t="s">
        <v>428</v>
      </c>
      <c r="C474" s="146">
        <v>0</v>
      </c>
      <c r="D474" s="146">
        <v>0</v>
      </c>
      <c r="E474" s="190"/>
    </row>
    <row r="475" spans="1:5" ht="16.5" customHeight="1">
      <c r="A475" s="189">
        <v>2060704</v>
      </c>
      <c r="B475" s="152" t="s">
        <v>429</v>
      </c>
      <c r="C475" s="146">
        <v>20</v>
      </c>
      <c r="D475" s="146">
        <v>0</v>
      </c>
      <c r="E475" s="190"/>
    </row>
    <row r="476" spans="1:5" ht="16.5" customHeight="1">
      <c r="A476" s="189">
        <v>2060705</v>
      </c>
      <c r="B476" s="152" t="s">
        <v>430</v>
      </c>
      <c r="C476" s="146">
        <v>209</v>
      </c>
      <c r="D476" s="146">
        <v>366</v>
      </c>
      <c r="E476" s="190">
        <f>C476/D476*100</f>
        <v>57.103825136612016</v>
      </c>
    </row>
    <row r="477" spans="1:5" ht="16.5" customHeight="1">
      <c r="A477" s="189">
        <v>2060799</v>
      </c>
      <c r="B477" s="152" t="s">
        <v>431</v>
      </c>
      <c r="C477" s="146">
        <v>88</v>
      </c>
      <c r="D477" s="146">
        <v>103</v>
      </c>
      <c r="E477" s="190">
        <f>C477/D477*100</f>
        <v>85.43689320388349</v>
      </c>
    </row>
    <row r="478" spans="1:5" ht="16.5" customHeight="1">
      <c r="A478" s="189">
        <v>20608</v>
      </c>
      <c r="B478" s="152" t="s">
        <v>432</v>
      </c>
      <c r="C478" s="146">
        <v>0</v>
      </c>
      <c r="D478" s="173"/>
      <c r="E478" s="190"/>
    </row>
    <row r="479" spans="1:5" ht="16.5" customHeight="1">
      <c r="A479" s="189">
        <v>2060801</v>
      </c>
      <c r="B479" s="152" t="s">
        <v>433</v>
      </c>
      <c r="C479" s="146">
        <v>0</v>
      </c>
      <c r="D479" s="173"/>
      <c r="E479" s="190"/>
    </row>
    <row r="480" spans="1:5" ht="16.5" customHeight="1">
      <c r="A480" s="189">
        <v>2060802</v>
      </c>
      <c r="B480" s="152" t="s">
        <v>434</v>
      </c>
      <c r="C480" s="146">
        <v>0</v>
      </c>
      <c r="D480" s="173"/>
      <c r="E480" s="190"/>
    </row>
    <row r="481" spans="1:5" ht="16.5" customHeight="1">
      <c r="A481" s="189">
        <v>2060899</v>
      </c>
      <c r="B481" s="152" t="s">
        <v>435</v>
      </c>
      <c r="C481" s="146">
        <v>0</v>
      </c>
      <c r="D481" s="173"/>
      <c r="E481" s="190"/>
    </row>
    <row r="482" spans="1:5" ht="16.5" customHeight="1">
      <c r="A482" s="189">
        <v>20609</v>
      </c>
      <c r="B482" s="152" t="s">
        <v>436</v>
      </c>
      <c r="C482" s="146">
        <v>50</v>
      </c>
      <c r="D482" s="173"/>
      <c r="E482" s="190"/>
    </row>
    <row r="483" spans="1:5" ht="16.5" customHeight="1">
      <c r="A483" s="189">
        <v>2060901</v>
      </c>
      <c r="B483" s="152" t="s">
        <v>437</v>
      </c>
      <c r="C483" s="146">
        <v>0</v>
      </c>
      <c r="D483" s="173"/>
      <c r="E483" s="190"/>
    </row>
    <row r="484" spans="1:5" ht="16.5" customHeight="1">
      <c r="A484" s="189">
        <v>2060902</v>
      </c>
      <c r="B484" s="152" t="s">
        <v>438</v>
      </c>
      <c r="C484" s="146">
        <v>50</v>
      </c>
      <c r="D484" s="173"/>
      <c r="E484" s="190"/>
    </row>
    <row r="485" spans="1:5" ht="16.5" customHeight="1">
      <c r="A485" s="189">
        <v>2060999</v>
      </c>
      <c r="B485" s="152" t="s">
        <v>439</v>
      </c>
      <c r="C485" s="146">
        <v>0</v>
      </c>
      <c r="D485" s="173"/>
      <c r="E485" s="190"/>
    </row>
    <row r="486" spans="1:5" ht="16.5" customHeight="1">
      <c r="A486" s="189">
        <v>20699</v>
      </c>
      <c r="B486" s="152" t="s">
        <v>440</v>
      </c>
      <c r="C486" s="146">
        <v>152</v>
      </c>
      <c r="D486" s="146">
        <v>9369</v>
      </c>
      <c r="E486" s="190">
        <f>C486/D486*100</f>
        <v>1.6223716511900952</v>
      </c>
    </row>
    <row r="487" spans="1:5" ht="16.5" customHeight="1">
      <c r="A487" s="189">
        <v>2069901</v>
      </c>
      <c r="B487" s="152" t="s">
        <v>441</v>
      </c>
      <c r="C487" s="146">
        <v>0</v>
      </c>
      <c r="D487" s="146">
        <v>0</v>
      </c>
      <c r="E487" s="190"/>
    </row>
    <row r="488" spans="1:5" ht="16.5" customHeight="1">
      <c r="A488" s="189">
        <v>2069902</v>
      </c>
      <c r="B488" s="152" t="s">
        <v>442</v>
      </c>
      <c r="C488" s="146">
        <v>0</v>
      </c>
      <c r="D488" s="146">
        <v>0</v>
      </c>
      <c r="E488" s="190"/>
    </row>
    <row r="489" spans="1:5" ht="16.5" customHeight="1">
      <c r="A489" s="189">
        <v>2069903</v>
      </c>
      <c r="B489" s="152" t="s">
        <v>443</v>
      </c>
      <c r="C489" s="146">
        <v>0</v>
      </c>
      <c r="D489" s="146">
        <v>0</v>
      </c>
      <c r="E489" s="190"/>
    </row>
    <row r="490" spans="1:5" ht="16.5" customHeight="1">
      <c r="A490" s="189">
        <v>2069999</v>
      </c>
      <c r="B490" s="152" t="s">
        <v>444</v>
      </c>
      <c r="C490" s="146">
        <v>152</v>
      </c>
      <c r="D490" s="146">
        <v>9369</v>
      </c>
      <c r="E490" s="190">
        <f>C490/D490*100</f>
        <v>1.6223716511900952</v>
      </c>
    </row>
    <row r="491" spans="1:5" ht="16.5" customHeight="1">
      <c r="A491" s="189">
        <v>207</v>
      </c>
      <c r="B491" s="152" t="s">
        <v>445</v>
      </c>
      <c r="C491" s="146">
        <v>14552</v>
      </c>
      <c r="D491" s="146">
        <v>18188</v>
      </c>
      <c r="E491" s="190">
        <f>C491/D491*100</f>
        <v>80.00879700901693</v>
      </c>
    </row>
    <row r="492" spans="1:5" ht="16.5" customHeight="1">
      <c r="A492" s="189">
        <v>20701</v>
      </c>
      <c r="B492" s="152" t="s">
        <v>446</v>
      </c>
      <c r="C492" s="146">
        <v>7775</v>
      </c>
      <c r="D492" s="146">
        <v>10679</v>
      </c>
      <c r="E492" s="190">
        <f>C492/D492*100</f>
        <v>72.80644255080063</v>
      </c>
    </row>
    <row r="493" spans="1:5" ht="16.5" customHeight="1">
      <c r="A493" s="189">
        <v>2070101</v>
      </c>
      <c r="B493" s="152" t="s">
        <v>119</v>
      </c>
      <c r="C493" s="146">
        <v>2125</v>
      </c>
      <c r="D493" s="146">
        <v>1528</v>
      </c>
      <c r="E493" s="190">
        <f>C493/D493*100</f>
        <v>139.07068062827227</v>
      </c>
    </row>
    <row r="494" spans="1:5" ht="16.5" customHeight="1">
      <c r="A494" s="189">
        <v>2070102</v>
      </c>
      <c r="B494" s="152" t="s">
        <v>120</v>
      </c>
      <c r="C494" s="146">
        <v>0</v>
      </c>
      <c r="D494" s="146">
        <v>50</v>
      </c>
      <c r="E494" s="191" t="s">
        <v>1175</v>
      </c>
    </row>
    <row r="495" spans="1:5" ht="16.5" customHeight="1">
      <c r="A495" s="189">
        <v>2070103</v>
      </c>
      <c r="B495" s="152" t="s">
        <v>121</v>
      </c>
      <c r="C495" s="146">
        <v>0</v>
      </c>
      <c r="D495" s="146">
        <v>0</v>
      </c>
      <c r="E495" s="190"/>
    </row>
    <row r="496" spans="1:5" ht="16.5" customHeight="1">
      <c r="A496" s="189">
        <v>2070104</v>
      </c>
      <c r="B496" s="152" t="s">
        <v>447</v>
      </c>
      <c r="C496" s="146">
        <v>508</v>
      </c>
      <c r="D496" s="146">
        <v>864</v>
      </c>
      <c r="E496" s="190">
        <f>C496/D496*100</f>
        <v>58.79629629629629</v>
      </c>
    </row>
    <row r="497" spans="1:5" ht="16.5" customHeight="1">
      <c r="A497" s="189">
        <v>2070105</v>
      </c>
      <c r="B497" s="152" t="s">
        <v>448</v>
      </c>
      <c r="C497" s="146">
        <v>648</v>
      </c>
      <c r="D497" s="146">
        <v>955</v>
      </c>
      <c r="E497" s="190">
        <f>C497/D497*100</f>
        <v>67.85340314136126</v>
      </c>
    </row>
    <row r="498" spans="1:5" ht="16.5" customHeight="1">
      <c r="A498" s="189">
        <v>2070106</v>
      </c>
      <c r="B498" s="152" t="s">
        <v>449</v>
      </c>
      <c r="C498" s="146">
        <v>65</v>
      </c>
      <c r="D498" s="146">
        <v>359</v>
      </c>
      <c r="E498" s="190">
        <f>C498/D498*100</f>
        <v>18.105849582172702</v>
      </c>
    </row>
    <row r="499" spans="1:5" ht="16.5" customHeight="1">
      <c r="A499" s="189">
        <v>2070107</v>
      </c>
      <c r="B499" s="152" t="s">
        <v>450</v>
      </c>
      <c r="C499" s="146">
        <v>1482</v>
      </c>
      <c r="D499" s="146">
        <v>1574</v>
      </c>
      <c r="E499" s="190">
        <f>C499/D499*100</f>
        <v>94.15501905972046</v>
      </c>
    </row>
    <row r="500" spans="1:5" ht="16.5" customHeight="1">
      <c r="A500" s="189">
        <v>2070108</v>
      </c>
      <c r="B500" s="152" t="s">
        <v>451</v>
      </c>
      <c r="C500" s="146">
        <v>25</v>
      </c>
      <c r="D500" s="146">
        <v>249</v>
      </c>
      <c r="E500" s="190">
        <f>C500/D500*100</f>
        <v>10.040160642570282</v>
      </c>
    </row>
    <row r="501" spans="1:5" ht="16.5" customHeight="1">
      <c r="A501" s="189">
        <v>2070109</v>
      </c>
      <c r="B501" s="152" t="s">
        <v>452</v>
      </c>
      <c r="C501" s="146">
        <v>56</v>
      </c>
      <c r="D501" s="146">
        <v>612</v>
      </c>
      <c r="E501" s="190">
        <f>C501/D501*100</f>
        <v>9.15032679738562</v>
      </c>
    </row>
    <row r="502" spans="1:5" ht="16.5" customHeight="1">
      <c r="A502" s="189">
        <v>2070110</v>
      </c>
      <c r="B502" s="152" t="s">
        <v>453</v>
      </c>
      <c r="C502" s="146">
        <v>0</v>
      </c>
      <c r="D502" s="146">
        <v>0</v>
      </c>
      <c r="E502" s="190"/>
    </row>
    <row r="503" spans="1:5" ht="16.5" customHeight="1">
      <c r="A503" s="189">
        <v>2070111</v>
      </c>
      <c r="B503" s="152" t="s">
        <v>454</v>
      </c>
      <c r="C503" s="146">
        <v>201</v>
      </c>
      <c r="D503" s="146">
        <v>150</v>
      </c>
      <c r="E503" s="190">
        <f>C503/D503*100</f>
        <v>134</v>
      </c>
    </row>
    <row r="504" spans="1:5" ht="16.5" customHeight="1">
      <c r="A504" s="189">
        <v>2070112</v>
      </c>
      <c r="B504" s="152" t="s">
        <v>455</v>
      </c>
      <c r="C504" s="146">
        <v>0</v>
      </c>
      <c r="D504" s="146">
        <v>15</v>
      </c>
      <c r="E504" s="191" t="s">
        <v>1175</v>
      </c>
    </row>
    <row r="505" spans="1:5" ht="16.5" customHeight="1">
      <c r="A505" s="189">
        <v>2070113</v>
      </c>
      <c r="B505" s="152" t="s">
        <v>456</v>
      </c>
      <c r="C505" s="146">
        <v>0</v>
      </c>
      <c r="D505" s="146">
        <v>80</v>
      </c>
      <c r="E505" s="191" t="s">
        <v>1175</v>
      </c>
    </row>
    <row r="506" spans="1:5" ht="16.5" customHeight="1">
      <c r="A506" s="189">
        <v>2070114</v>
      </c>
      <c r="B506" s="152" t="s">
        <v>457</v>
      </c>
      <c r="C506" s="146">
        <v>0</v>
      </c>
      <c r="D506" s="146">
        <v>115</v>
      </c>
      <c r="E506" s="191" t="s">
        <v>1175</v>
      </c>
    </row>
    <row r="507" spans="1:5" ht="16.5" customHeight="1">
      <c r="A507" s="189">
        <v>2070199</v>
      </c>
      <c r="B507" s="152" t="s">
        <v>458</v>
      </c>
      <c r="C507" s="146">
        <v>2665</v>
      </c>
      <c r="D507" s="146">
        <v>4128</v>
      </c>
      <c r="E507" s="190">
        <f>C507/D507*100</f>
        <v>64.55910852713178</v>
      </c>
    </row>
    <row r="508" spans="1:5" ht="16.5" customHeight="1">
      <c r="A508" s="189">
        <v>20702</v>
      </c>
      <c r="B508" s="152" t="s">
        <v>459</v>
      </c>
      <c r="C508" s="146">
        <v>475</v>
      </c>
      <c r="D508" s="146">
        <v>1064</v>
      </c>
      <c r="E508" s="190">
        <f>C508/D508*100</f>
        <v>44.642857142857146</v>
      </c>
    </row>
    <row r="509" spans="1:5" ht="16.5" customHeight="1">
      <c r="A509" s="189">
        <v>2070201</v>
      </c>
      <c r="B509" s="152" t="s">
        <v>119</v>
      </c>
      <c r="C509" s="146">
        <v>2</v>
      </c>
      <c r="D509" s="146">
        <v>1</v>
      </c>
      <c r="E509" s="190">
        <f>C509/D509*100</f>
        <v>200</v>
      </c>
    </row>
    <row r="510" spans="1:5" ht="16.5" customHeight="1">
      <c r="A510" s="189">
        <v>2070202</v>
      </c>
      <c r="B510" s="152" t="s">
        <v>120</v>
      </c>
      <c r="C510" s="146">
        <v>0</v>
      </c>
      <c r="D510" s="146">
        <v>20</v>
      </c>
      <c r="E510" s="191" t="s">
        <v>1175</v>
      </c>
    </row>
    <row r="511" spans="1:5" ht="16.5" customHeight="1">
      <c r="A511" s="189">
        <v>2070203</v>
      </c>
      <c r="B511" s="152" t="s">
        <v>121</v>
      </c>
      <c r="C511" s="146">
        <v>0</v>
      </c>
      <c r="D511" s="146">
        <v>0</v>
      </c>
      <c r="E511" s="190"/>
    </row>
    <row r="512" spans="1:5" ht="16.5" customHeight="1">
      <c r="A512" s="189">
        <v>2070204</v>
      </c>
      <c r="B512" s="152" t="s">
        <v>460</v>
      </c>
      <c r="C512" s="146">
        <v>64</v>
      </c>
      <c r="D512" s="146">
        <v>62</v>
      </c>
      <c r="E512" s="190">
        <f>C512/D512*100</f>
        <v>103.2258064516129</v>
      </c>
    </row>
    <row r="513" spans="1:5" ht="16.5" customHeight="1">
      <c r="A513" s="189">
        <v>2070205</v>
      </c>
      <c r="B513" s="152" t="s">
        <v>461</v>
      </c>
      <c r="C513" s="146">
        <v>391</v>
      </c>
      <c r="D513" s="146">
        <v>573</v>
      </c>
      <c r="E513" s="190">
        <f>C513/D513*100</f>
        <v>68.23734729493893</v>
      </c>
    </row>
    <row r="514" spans="1:5" ht="16.5" customHeight="1">
      <c r="A514" s="189">
        <v>2070206</v>
      </c>
      <c r="B514" s="152" t="s">
        <v>462</v>
      </c>
      <c r="C514" s="146">
        <v>0</v>
      </c>
      <c r="D514" s="146">
        <v>145</v>
      </c>
      <c r="E514" s="191" t="s">
        <v>1175</v>
      </c>
    </row>
    <row r="515" spans="1:5" ht="16.5" customHeight="1">
      <c r="A515" s="189">
        <v>2070299</v>
      </c>
      <c r="B515" s="152" t="s">
        <v>463</v>
      </c>
      <c r="C515" s="146">
        <v>18</v>
      </c>
      <c r="D515" s="146">
        <v>263</v>
      </c>
      <c r="E515" s="190">
        <f>C515/D515*100</f>
        <v>6.844106463878327</v>
      </c>
    </row>
    <row r="516" spans="1:5" ht="16.5" customHeight="1">
      <c r="A516" s="189">
        <v>20703</v>
      </c>
      <c r="B516" s="152" t="s">
        <v>464</v>
      </c>
      <c r="C516" s="146">
        <v>1041</v>
      </c>
      <c r="D516" s="146">
        <v>1448</v>
      </c>
      <c r="E516" s="190">
        <f>C516/D516*100</f>
        <v>71.89226519337016</v>
      </c>
    </row>
    <row r="517" spans="1:5" ht="16.5" customHeight="1">
      <c r="A517" s="189">
        <v>2070301</v>
      </c>
      <c r="B517" s="152" t="s">
        <v>119</v>
      </c>
      <c r="C517" s="146">
        <v>0</v>
      </c>
      <c r="D517" s="146">
        <v>0</v>
      </c>
      <c r="E517" s="190"/>
    </row>
    <row r="518" spans="1:5" ht="16.5" customHeight="1">
      <c r="A518" s="189">
        <v>2070302</v>
      </c>
      <c r="B518" s="152" t="s">
        <v>120</v>
      </c>
      <c r="C518" s="146">
        <v>0</v>
      </c>
      <c r="D518" s="146">
        <v>0</v>
      </c>
      <c r="E518" s="190"/>
    </row>
    <row r="519" spans="1:5" ht="16.5" customHeight="1">
      <c r="A519" s="189">
        <v>2070303</v>
      </c>
      <c r="B519" s="152" t="s">
        <v>121</v>
      </c>
      <c r="C519" s="146">
        <v>0</v>
      </c>
      <c r="D519" s="146">
        <v>0</v>
      </c>
      <c r="E519" s="190"/>
    </row>
    <row r="520" spans="1:5" ht="16.5" customHeight="1">
      <c r="A520" s="189">
        <v>2070304</v>
      </c>
      <c r="B520" s="152" t="s">
        <v>465</v>
      </c>
      <c r="C520" s="146">
        <v>0</v>
      </c>
      <c r="D520" s="146">
        <v>0</v>
      </c>
      <c r="E520" s="190"/>
    </row>
    <row r="521" spans="1:5" ht="16.5" customHeight="1">
      <c r="A521" s="189">
        <v>2070305</v>
      </c>
      <c r="B521" s="152" t="s">
        <v>466</v>
      </c>
      <c r="C521" s="146">
        <v>0</v>
      </c>
      <c r="D521" s="146">
        <v>200</v>
      </c>
      <c r="E521" s="191" t="s">
        <v>1175</v>
      </c>
    </row>
    <row r="522" spans="1:5" ht="16.5" customHeight="1">
      <c r="A522" s="189">
        <v>2070306</v>
      </c>
      <c r="B522" s="152" t="s">
        <v>467</v>
      </c>
      <c r="C522" s="146">
        <v>43</v>
      </c>
      <c r="D522" s="146">
        <v>162</v>
      </c>
      <c r="E522" s="190">
        <f aca="true" t="shared" si="2" ref="E518:E581">C522/D522*100</f>
        <v>26.543209876543212</v>
      </c>
    </row>
    <row r="523" spans="1:5" ht="16.5" customHeight="1">
      <c r="A523" s="189">
        <v>2070307</v>
      </c>
      <c r="B523" s="152" t="s">
        <v>468</v>
      </c>
      <c r="C523" s="146">
        <v>344</v>
      </c>
      <c r="D523" s="146">
        <v>189</v>
      </c>
      <c r="E523" s="190">
        <f t="shared" si="2"/>
        <v>182.010582010582</v>
      </c>
    </row>
    <row r="524" spans="1:5" ht="16.5" customHeight="1">
      <c r="A524" s="189">
        <v>2070308</v>
      </c>
      <c r="B524" s="152" t="s">
        <v>469</v>
      </c>
      <c r="C524" s="146">
        <v>257</v>
      </c>
      <c r="D524" s="146">
        <v>234</v>
      </c>
      <c r="E524" s="190">
        <f t="shared" si="2"/>
        <v>109.82905982905984</v>
      </c>
    </row>
    <row r="525" spans="1:5" ht="16.5" customHeight="1">
      <c r="A525" s="189">
        <v>2070309</v>
      </c>
      <c r="B525" s="152" t="s">
        <v>470</v>
      </c>
      <c r="C525" s="146">
        <v>0</v>
      </c>
      <c r="D525" s="146">
        <v>0</v>
      </c>
      <c r="E525" s="190"/>
    </row>
    <row r="526" spans="1:5" ht="16.5" customHeight="1">
      <c r="A526" s="189">
        <v>2070399</v>
      </c>
      <c r="B526" s="152" t="s">
        <v>471</v>
      </c>
      <c r="C526" s="146">
        <v>397</v>
      </c>
      <c r="D526" s="146">
        <v>663</v>
      </c>
      <c r="E526" s="190">
        <f t="shared" si="2"/>
        <v>59.879336349924586</v>
      </c>
    </row>
    <row r="527" spans="1:5" ht="16.5" customHeight="1">
      <c r="A527" s="189">
        <v>20706</v>
      </c>
      <c r="B527" s="152" t="s">
        <v>472</v>
      </c>
      <c r="C527" s="146">
        <v>412</v>
      </c>
      <c r="D527" s="146">
        <v>556</v>
      </c>
      <c r="E527" s="190">
        <f t="shared" si="2"/>
        <v>74.10071942446042</v>
      </c>
    </row>
    <row r="528" spans="1:5" ht="16.5" customHeight="1">
      <c r="A528" s="189">
        <v>2070601</v>
      </c>
      <c r="B528" s="152" t="s">
        <v>119</v>
      </c>
      <c r="C528" s="146">
        <v>108</v>
      </c>
      <c r="D528" s="146">
        <v>106</v>
      </c>
      <c r="E528" s="190">
        <f t="shared" si="2"/>
        <v>101.88679245283019</v>
      </c>
    </row>
    <row r="529" spans="1:5" ht="16.5" customHeight="1">
      <c r="A529" s="189">
        <v>2070602</v>
      </c>
      <c r="B529" s="152" t="s">
        <v>120</v>
      </c>
      <c r="C529" s="146">
        <v>30</v>
      </c>
      <c r="D529" s="146">
        <v>0</v>
      </c>
      <c r="E529" s="190"/>
    </row>
    <row r="530" spans="1:5" ht="16.5" customHeight="1">
      <c r="A530" s="189">
        <v>2070603</v>
      </c>
      <c r="B530" s="152" t="s">
        <v>121</v>
      </c>
      <c r="C530" s="146">
        <v>0</v>
      </c>
      <c r="D530" s="146">
        <v>0</v>
      </c>
      <c r="E530" s="190"/>
    </row>
    <row r="531" spans="1:5" ht="16.5" customHeight="1">
      <c r="A531" s="189">
        <v>2070604</v>
      </c>
      <c r="B531" s="152" t="s">
        <v>473</v>
      </c>
      <c r="C531" s="146">
        <v>15</v>
      </c>
      <c r="D531" s="146">
        <v>54</v>
      </c>
      <c r="E531" s="190">
        <f t="shared" si="2"/>
        <v>27.77777777777778</v>
      </c>
    </row>
    <row r="532" spans="1:5" ht="16.5" customHeight="1">
      <c r="A532" s="189">
        <v>2070605</v>
      </c>
      <c r="B532" s="152" t="s">
        <v>474</v>
      </c>
      <c r="C532" s="146">
        <v>183</v>
      </c>
      <c r="D532" s="146">
        <v>72</v>
      </c>
      <c r="E532" s="190">
        <f t="shared" si="2"/>
        <v>254.16666666666666</v>
      </c>
    </row>
    <row r="533" spans="1:5" ht="16.5" customHeight="1">
      <c r="A533" s="189">
        <v>2070606</v>
      </c>
      <c r="B533" s="152" t="s">
        <v>475</v>
      </c>
      <c r="C533" s="146">
        <v>0</v>
      </c>
      <c r="D533" s="146">
        <v>0</v>
      </c>
      <c r="E533" s="190"/>
    </row>
    <row r="534" spans="1:5" ht="16.5" customHeight="1">
      <c r="A534" s="189">
        <v>2070607</v>
      </c>
      <c r="B534" s="152" t="s">
        <v>476</v>
      </c>
      <c r="C534" s="146">
        <v>40</v>
      </c>
      <c r="D534" s="146">
        <v>100</v>
      </c>
      <c r="E534" s="190">
        <f t="shared" si="2"/>
        <v>40</v>
      </c>
    </row>
    <row r="535" spans="1:5" ht="16.5" customHeight="1">
      <c r="A535" s="189">
        <v>2070699</v>
      </c>
      <c r="B535" s="152" t="s">
        <v>477</v>
      </c>
      <c r="C535" s="146">
        <v>36</v>
      </c>
      <c r="D535" s="146">
        <v>224</v>
      </c>
      <c r="E535" s="190">
        <f t="shared" si="2"/>
        <v>16.071428571428573</v>
      </c>
    </row>
    <row r="536" spans="1:5" ht="16.5" customHeight="1">
      <c r="A536" s="189">
        <v>20708</v>
      </c>
      <c r="B536" s="152" t="s">
        <v>478</v>
      </c>
      <c r="C536" s="146">
        <v>2213</v>
      </c>
      <c r="D536" s="146">
        <v>2761</v>
      </c>
      <c r="E536" s="190">
        <f t="shared" si="2"/>
        <v>80.15211879753711</v>
      </c>
    </row>
    <row r="537" spans="1:5" ht="16.5" customHeight="1">
      <c r="A537" s="189">
        <v>2070801</v>
      </c>
      <c r="B537" s="152" t="s">
        <v>119</v>
      </c>
      <c r="C537" s="146">
        <v>1280</v>
      </c>
      <c r="D537" s="146">
        <v>232</v>
      </c>
      <c r="E537" s="190">
        <f t="shared" si="2"/>
        <v>551.7241379310345</v>
      </c>
    </row>
    <row r="538" spans="1:5" ht="16.5" customHeight="1">
      <c r="A538" s="189">
        <v>2070802</v>
      </c>
      <c r="B538" s="152" t="s">
        <v>120</v>
      </c>
      <c r="C538" s="146">
        <v>0</v>
      </c>
      <c r="D538" s="146">
        <v>0</v>
      </c>
      <c r="E538" s="190"/>
    </row>
    <row r="539" spans="1:5" ht="16.5" customHeight="1">
      <c r="A539" s="189">
        <v>2070803</v>
      </c>
      <c r="B539" s="152" t="s">
        <v>121</v>
      </c>
      <c r="C539" s="146">
        <v>0</v>
      </c>
      <c r="D539" s="146">
        <v>0</v>
      </c>
      <c r="E539" s="190"/>
    </row>
    <row r="540" spans="1:5" ht="16.5" customHeight="1">
      <c r="A540" s="189">
        <v>2070806</v>
      </c>
      <c r="B540" s="152" t="s">
        <v>479</v>
      </c>
      <c r="C540" s="146">
        <v>40</v>
      </c>
      <c r="D540" s="146">
        <v>80</v>
      </c>
      <c r="E540" s="190">
        <f t="shared" si="2"/>
        <v>50</v>
      </c>
    </row>
    <row r="541" spans="1:5" ht="16.5" customHeight="1">
      <c r="A541" s="189">
        <v>2070807</v>
      </c>
      <c r="B541" s="152" t="s">
        <v>480</v>
      </c>
      <c r="C541" s="146">
        <v>208</v>
      </c>
      <c r="D541" s="146">
        <v>503</v>
      </c>
      <c r="E541" s="190">
        <f t="shared" si="2"/>
        <v>41.35188866799205</v>
      </c>
    </row>
    <row r="542" spans="1:5" ht="16.5" customHeight="1">
      <c r="A542" s="189">
        <v>2070808</v>
      </c>
      <c r="B542" s="152" t="s">
        <v>481</v>
      </c>
      <c r="C542" s="146">
        <v>92</v>
      </c>
      <c r="D542" s="146">
        <v>87</v>
      </c>
      <c r="E542" s="190">
        <f t="shared" si="2"/>
        <v>105.74712643678161</v>
      </c>
    </row>
    <row r="543" spans="1:5" ht="16.5" customHeight="1">
      <c r="A543" s="189">
        <v>2070899</v>
      </c>
      <c r="B543" s="152" t="s">
        <v>482</v>
      </c>
      <c r="C543" s="146">
        <v>593</v>
      </c>
      <c r="D543" s="146">
        <v>1859</v>
      </c>
      <c r="E543" s="190">
        <f t="shared" si="2"/>
        <v>31.89887036040882</v>
      </c>
    </row>
    <row r="544" spans="1:5" ht="16.5" customHeight="1">
      <c r="A544" s="189">
        <v>20799</v>
      </c>
      <c r="B544" s="152" t="s">
        <v>483</v>
      </c>
      <c r="C544" s="146">
        <v>2636</v>
      </c>
      <c r="D544" s="146">
        <v>1680</v>
      </c>
      <c r="E544" s="190">
        <f t="shared" si="2"/>
        <v>156.9047619047619</v>
      </c>
    </row>
    <row r="545" spans="1:5" ht="16.5" customHeight="1">
      <c r="A545" s="189">
        <v>2079902</v>
      </c>
      <c r="B545" s="152" t="s">
        <v>484</v>
      </c>
      <c r="C545" s="146">
        <v>0</v>
      </c>
      <c r="D545" s="146">
        <v>0</v>
      </c>
      <c r="E545" s="190"/>
    </row>
    <row r="546" spans="1:5" ht="16.5" customHeight="1">
      <c r="A546" s="189">
        <v>2079903</v>
      </c>
      <c r="B546" s="152" t="s">
        <v>485</v>
      </c>
      <c r="C546" s="146">
        <v>40</v>
      </c>
      <c r="D546" s="146">
        <v>0</v>
      </c>
      <c r="E546" s="190"/>
    </row>
    <row r="547" spans="1:5" ht="16.5" customHeight="1">
      <c r="A547" s="189">
        <v>2079999</v>
      </c>
      <c r="B547" s="152" t="s">
        <v>486</v>
      </c>
      <c r="C547" s="146">
        <v>2596</v>
      </c>
      <c r="D547" s="146">
        <v>1680</v>
      </c>
      <c r="E547" s="190">
        <f t="shared" si="2"/>
        <v>154.52380952380952</v>
      </c>
    </row>
    <row r="548" spans="1:5" ht="16.5" customHeight="1">
      <c r="A548" s="189">
        <v>208</v>
      </c>
      <c r="B548" s="152" t="s">
        <v>487</v>
      </c>
      <c r="C548" s="146">
        <v>66720</v>
      </c>
      <c r="D548" s="146">
        <v>95399</v>
      </c>
      <c r="E548" s="190">
        <f t="shared" si="2"/>
        <v>69.9378400192874</v>
      </c>
    </row>
    <row r="549" spans="1:5" ht="16.5" customHeight="1">
      <c r="A549" s="189">
        <v>20801</v>
      </c>
      <c r="B549" s="152" t="s">
        <v>488</v>
      </c>
      <c r="C549" s="146">
        <v>5652</v>
      </c>
      <c r="D549" s="146">
        <v>5393</v>
      </c>
      <c r="E549" s="190">
        <f t="shared" si="2"/>
        <v>104.80252178750231</v>
      </c>
    </row>
    <row r="550" spans="1:5" ht="16.5" customHeight="1">
      <c r="A550" s="189">
        <v>2080101</v>
      </c>
      <c r="B550" s="152" t="s">
        <v>119</v>
      </c>
      <c r="C550" s="146">
        <v>1201</v>
      </c>
      <c r="D550" s="146">
        <v>1596</v>
      </c>
      <c r="E550" s="190">
        <f t="shared" si="2"/>
        <v>75.25062656641605</v>
      </c>
    </row>
    <row r="551" spans="1:5" ht="16.5" customHeight="1">
      <c r="A551" s="189">
        <v>2080102</v>
      </c>
      <c r="B551" s="152" t="s">
        <v>120</v>
      </c>
      <c r="C551" s="146">
        <v>4</v>
      </c>
      <c r="D551" s="146">
        <v>0</v>
      </c>
      <c r="E551" s="190"/>
    </row>
    <row r="552" spans="1:5" ht="16.5" customHeight="1">
      <c r="A552" s="189">
        <v>2080103</v>
      </c>
      <c r="B552" s="152" t="s">
        <v>121</v>
      </c>
      <c r="C552" s="146">
        <v>0</v>
      </c>
      <c r="D552" s="146">
        <v>0</v>
      </c>
      <c r="E552" s="190"/>
    </row>
    <row r="553" spans="1:5" ht="16.5" customHeight="1">
      <c r="A553" s="189">
        <v>2080104</v>
      </c>
      <c r="B553" s="152" t="s">
        <v>489</v>
      </c>
      <c r="C553" s="146">
        <v>0</v>
      </c>
      <c r="D553" s="146">
        <v>0</v>
      </c>
      <c r="E553" s="190"/>
    </row>
    <row r="554" spans="1:5" ht="16.5" customHeight="1">
      <c r="A554" s="189">
        <v>2080105</v>
      </c>
      <c r="B554" s="152" t="s">
        <v>490</v>
      </c>
      <c r="C554" s="146">
        <v>204</v>
      </c>
      <c r="D554" s="146">
        <v>268</v>
      </c>
      <c r="E554" s="190">
        <f t="shared" si="2"/>
        <v>76.11940298507463</v>
      </c>
    </row>
    <row r="555" spans="1:5" ht="16.5" customHeight="1">
      <c r="A555" s="189">
        <v>2080106</v>
      </c>
      <c r="B555" s="152" t="s">
        <v>491</v>
      </c>
      <c r="C555" s="146">
        <v>100</v>
      </c>
      <c r="D555" s="146">
        <v>0</v>
      </c>
      <c r="E555" s="190"/>
    </row>
    <row r="556" spans="1:5" ht="16.5" customHeight="1">
      <c r="A556" s="189">
        <v>2080107</v>
      </c>
      <c r="B556" s="152" t="s">
        <v>492</v>
      </c>
      <c r="C556" s="146">
        <v>14</v>
      </c>
      <c r="D556" s="146">
        <v>0</v>
      </c>
      <c r="E556" s="190"/>
    </row>
    <row r="557" spans="1:5" ht="16.5" customHeight="1">
      <c r="A557" s="189">
        <v>2080108</v>
      </c>
      <c r="B557" s="152" t="s">
        <v>160</v>
      </c>
      <c r="C557" s="146">
        <v>0</v>
      </c>
      <c r="D557" s="146">
        <v>0</v>
      </c>
      <c r="E557" s="190"/>
    </row>
    <row r="558" spans="1:5" ht="16.5" customHeight="1">
      <c r="A558" s="189">
        <v>2080109</v>
      </c>
      <c r="B558" s="152" t="s">
        <v>493</v>
      </c>
      <c r="C558" s="146">
        <v>1291</v>
      </c>
      <c r="D558" s="146">
        <v>1382</v>
      </c>
      <c r="E558" s="190">
        <f t="shared" si="2"/>
        <v>93.41534008683068</v>
      </c>
    </row>
    <row r="559" spans="1:5" ht="16.5" customHeight="1">
      <c r="A559" s="189">
        <v>2080110</v>
      </c>
      <c r="B559" s="152" t="s">
        <v>494</v>
      </c>
      <c r="C559" s="146">
        <v>2</v>
      </c>
      <c r="D559" s="146">
        <v>0</v>
      </c>
      <c r="E559" s="190"/>
    </row>
    <row r="560" spans="1:5" ht="16.5" customHeight="1">
      <c r="A560" s="189">
        <v>2080111</v>
      </c>
      <c r="B560" s="152" t="s">
        <v>495</v>
      </c>
      <c r="C560" s="146">
        <v>260</v>
      </c>
      <c r="D560" s="146">
        <v>169</v>
      </c>
      <c r="E560" s="190">
        <f t="shared" si="2"/>
        <v>153.84615384615387</v>
      </c>
    </row>
    <row r="561" spans="1:5" ht="16.5" customHeight="1">
      <c r="A561" s="189">
        <v>2080112</v>
      </c>
      <c r="B561" s="152" t="s">
        <v>496</v>
      </c>
      <c r="C561" s="146">
        <v>60</v>
      </c>
      <c r="D561" s="146">
        <v>106</v>
      </c>
      <c r="E561" s="190">
        <f t="shared" si="2"/>
        <v>56.60377358490566</v>
      </c>
    </row>
    <row r="562" spans="1:5" ht="16.5" customHeight="1">
      <c r="A562" s="189">
        <v>2080113</v>
      </c>
      <c r="B562" s="152" t="s">
        <v>497</v>
      </c>
      <c r="C562" s="146">
        <v>0</v>
      </c>
      <c r="E562" s="190"/>
    </row>
    <row r="563" spans="1:5" ht="16.5" customHeight="1">
      <c r="A563" s="189">
        <v>2080114</v>
      </c>
      <c r="B563" s="152" t="s">
        <v>498</v>
      </c>
      <c r="C563" s="146">
        <v>0</v>
      </c>
      <c r="D563" s="173"/>
      <c r="E563" s="190"/>
    </row>
    <row r="564" spans="1:5" ht="16.5" customHeight="1">
      <c r="A564" s="189">
        <v>2080115</v>
      </c>
      <c r="B564" s="152" t="s">
        <v>499</v>
      </c>
      <c r="C564" s="146">
        <v>0</v>
      </c>
      <c r="D564" s="173"/>
      <c r="E564" s="190"/>
    </row>
    <row r="565" spans="1:5" ht="16.5" customHeight="1">
      <c r="A565" s="189">
        <v>2080116</v>
      </c>
      <c r="B565" s="152" t="s">
        <v>500</v>
      </c>
      <c r="C565" s="146">
        <v>130</v>
      </c>
      <c r="D565" s="173"/>
      <c r="E565" s="190"/>
    </row>
    <row r="566" spans="1:5" ht="16.5" customHeight="1">
      <c r="A566" s="189">
        <v>2080150</v>
      </c>
      <c r="B566" s="152" t="s">
        <v>128</v>
      </c>
      <c r="C566" s="146">
        <v>427</v>
      </c>
      <c r="D566" s="173"/>
      <c r="E566" s="190"/>
    </row>
    <row r="567" spans="1:5" ht="16.5" customHeight="1">
      <c r="A567" s="189">
        <v>2080199</v>
      </c>
      <c r="B567" s="152" t="s">
        <v>501</v>
      </c>
      <c r="C567" s="146">
        <v>1959</v>
      </c>
      <c r="D567" s="146">
        <v>1872</v>
      </c>
      <c r="E567" s="190">
        <f t="shared" si="2"/>
        <v>104.6474358974359</v>
      </c>
    </row>
    <row r="568" spans="1:5" ht="16.5" customHeight="1">
      <c r="A568" s="189">
        <v>20802</v>
      </c>
      <c r="B568" s="152" t="s">
        <v>502</v>
      </c>
      <c r="C568" s="146">
        <v>1887</v>
      </c>
      <c r="D568" s="146">
        <v>1344</v>
      </c>
      <c r="E568" s="190">
        <f t="shared" si="2"/>
        <v>140.40178571428572</v>
      </c>
    </row>
    <row r="569" spans="1:5" ht="16.5" customHeight="1">
      <c r="A569" s="189">
        <v>2080201</v>
      </c>
      <c r="B569" s="152" t="s">
        <v>119</v>
      </c>
      <c r="C569" s="146">
        <v>687</v>
      </c>
      <c r="D569" s="146">
        <v>691</v>
      </c>
      <c r="E569" s="190">
        <f t="shared" si="2"/>
        <v>99.42112879884226</v>
      </c>
    </row>
    <row r="570" spans="1:5" ht="16.5" customHeight="1">
      <c r="A570" s="189">
        <v>2080202</v>
      </c>
      <c r="B570" s="152" t="s">
        <v>120</v>
      </c>
      <c r="C570" s="146">
        <v>0</v>
      </c>
      <c r="D570" s="146">
        <v>0</v>
      </c>
      <c r="E570" s="190"/>
    </row>
    <row r="571" spans="1:5" ht="16.5" customHeight="1">
      <c r="A571" s="189">
        <v>2080203</v>
      </c>
      <c r="B571" s="152" t="s">
        <v>121</v>
      </c>
      <c r="C571" s="146">
        <v>0</v>
      </c>
      <c r="D571" s="146">
        <v>0</v>
      </c>
      <c r="E571" s="190"/>
    </row>
    <row r="572" spans="1:5" ht="16.5" customHeight="1">
      <c r="A572" s="189">
        <v>2080206</v>
      </c>
      <c r="B572" s="152" t="s">
        <v>503</v>
      </c>
      <c r="C572" s="146">
        <v>0</v>
      </c>
      <c r="D572" s="146">
        <v>0</v>
      </c>
      <c r="E572" s="190"/>
    </row>
    <row r="573" spans="1:5" ht="16.5" customHeight="1">
      <c r="A573" s="189">
        <v>2080207</v>
      </c>
      <c r="B573" s="152" t="s">
        <v>504</v>
      </c>
      <c r="C573" s="146">
        <v>0</v>
      </c>
      <c r="D573" s="146">
        <v>0</v>
      </c>
      <c r="E573" s="190"/>
    </row>
    <row r="574" spans="1:5" ht="16.5" customHeight="1">
      <c r="A574" s="189">
        <v>2080208</v>
      </c>
      <c r="B574" s="152" t="s">
        <v>505</v>
      </c>
      <c r="C574" s="146">
        <v>0</v>
      </c>
      <c r="D574" s="146">
        <v>0</v>
      </c>
      <c r="E574" s="190"/>
    </row>
    <row r="575" spans="1:5" ht="16.5" customHeight="1">
      <c r="A575" s="189">
        <v>2080299</v>
      </c>
      <c r="B575" s="152" t="s">
        <v>506</v>
      </c>
      <c r="C575" s="146">
        <v>1200</v>
      </c>
      <c r="D575" s="146">
        <v>653</v>
      </c>
      <c r="E575" s="190">
        <f t="shared" si="2"/>
        <v>183.76722817764167</v>
      </c>
    </row>
    <row r="576" spans="1:5" ht="16.5" customHeight="1">
      <c r="A576" s="189">
        <v>20805</v>
      </c>
      <c r="B576" s="152" t="s">
        <v>507</v>
      </c>
      <c r="C576" s="146">
        <v>38040</v>
      </c>
      <c r="D576" s="146">
        <v>51035</v>
      </c>
      <c r="E576" s="190">
        <f t="shared" si="2"/>
        <v>74.53708239443519</v>
      </c>
    </row>
    <row r="577" spans="1:5" ht="16.5" customHeight="1">
      <c r="A577" s="189">
        <v>2080501</v>
      </c>
      <c r="B577" s="152" t="s">
        <v>508</v>
      </c>
      <c r="C577" s="146">
        <v>751</v>
      </c>
      <c r="D577" s="146">
        <v>31096</v>
      </c>
      <c r="E577" s="190">
        <f t="shared" si="2"/>
        <v>2.4151016207872393</v>
      </c>
    </row>
    <row r="578" spans="1:5" ht="16.5" customHeight="1">
      <c r="A578" s="189">
        <v>2080502</v>
      </c>
      <c r="B578" s="152" t="s">
        <v>509</v>
      </c>
      <c r="C578" s="146">
        <v>62</v>
      </c>
      <c r="D578" s="146">
        <v>6286</v>
      </c>
      <c r="E578" s="190">
        <f t="shared" si="2"/>
        <v>0.9863188036907413</v>
      </c>
    </row>
    <row r="579" spans="1:5" ht="16.5" customHeight="1">
      <c r="A579" s="189">
        <v>2080503</v>
      </c>
      <c r="B579" s="152" t="s">
        <v>510</v>
      </c>
      <c r="C579" s="146">
        <v>0</v>
      </c>
      <c r="D579" s="146">
        <v>0</v>
      </c>
      <c r="E579" s="190"/>
    </row>
    <row r="580" spans="1:5" ht="16.5" customHeight="1">
      <c r="A580" s="189">
        <v>2080505</v>
      </c>
      <c r="B580" s="152" t="s">
        <v>511</v>
      </c>
      <c r="C580" s="146">
        <v>18437</v>
      </c>
      <c r="D580" s="146">
        <v>9176</v>
      </c>
      <c r="E580" s="190">
        <f t="shared" si="2"/>
        <v>200.92632955536183</v>
      </c>
    </row>
    <row r="581" spans="1:5" ht="16.5" customHeight="1">
      <c r="A581" s="189">
        <v>2080506</v>
      </c>
      <c r="B581" s="152" t="s">
        <v>512</v>
      </c>
      <c r="C581" s="146">
        <v>531</v>
      </c>
      <c r="D581" s="146">
        <v>4176</v>
      </c>
      <c r="E581" s="190">
        <f t="shared" si="2"/>
        <v>12.71551724137931</v>
      </c>
    </row>
    <row r="582" spans="1:5" ht="16.5" customHeight="1">
      <c r="A582" s="189">
        <v>2080507</v>
      </c>
      <c r="B582" s="152" t="s">
        <v>513</v>
      </c>
      <c r="C582" s="146">
        <v>15325</v>
      </c>
      <c r="D582" s="146">
        <v>216</v>
      </c>
      <c r="E582" s="190">
        <f>C582/D582*100</f>
        <v>7094.907407407408</v>
      </c>
    </row>
    <row r="583" spans="1:5" ht="16.5" customHeight="1">
      <c r="A583" s="189">
        <v>2080508</v>
      </c>
      <c r="B583" s="152" t="s">
        <v>514</v>
      </c>
      <c r="C583" s="146">
        <v>2934</v>
      </c>
      <c r="E583" s="190"/>
    </row>
    <row r="584" spans="1:5" ht="16.5" customHeight="1">
      <c r="A584" s="189">
        <v>2080599</v>
      </c>
      <c r="B584" s="152" t="s">
        <v>515</v>
      </c>
      <c r="C584" s="146">
        <v>0</v>
      </c>
      <c r="D584" s="146">
        <v>85</v>
      </c>
      <c r="E584" s="191" t="s">
        <v>1175</v>
      </c>
    </row>
    <row r="585" spans="1:5" ht="16.5" customHeight="1">
      <c r="A585" s="189">
        <v>20806</v>
      </c>
      <c r="B585" s="152" t="s">
        <v>516</v>
      </c>
      <c r="C585" s="146">
        <v>0</v>
      </c>
      <c r="D585" s="173"/>
      <c r="E585" s="190"/>
    </row>
    <row r="586" spans="1:5" ht="16.5" customHeight="1">
      <c r="A586" s="189">
        <v>2080601</v>
      </c>
      <c r="B586" s="152" t="s">
        <v>517</v>
      </c>
      <c r="C586" s="146">
        <v>0</v>
      </c>
      <c r="D586" s="173"/>
      <c r="E586" s="190"/>
    </row>
    <row r="587" spans="1:5" ht="16.5" customHeight="1">
      <c r="A587" s="189">
        <v>2080602</v>
      </c>
      <c r="B587" s="152" t="s">
        <v>518</v>
      </c>
      <c r="C587" s="146">
        <v>0</v>
      </c>
      <c r="D587" s="173"/>
      <c r="E587" s="190"/>
    </row>
    <row r="588" spans="1:5" ht="16.5" customHeight="1">
      <c r="A588" s="189">
        <v>2080699</v>
      </c>
      <c r="B588" s="152" t="s">
        <v>519</v>
      </c>
      <c r="C588" s="146">
        <v>0</v>
      </c>
      <c r="D588" s="173"/>
      <c r="E588" s="190"/>
    </row>
    <row r="589" spans="1:5" ht="16.5" customHeight="1">
      <c r="A589" s="189">
        <v>20807</v>
      </c>
      <c r="B589" s="152" t="s">
        <v>520</v>
      </c>
      <c r="C589" s="146">
        <v>3612</v>
      </c>
      <c r="D589" s="146">
        <v>7297</v>
      </c>
      <c r="E589" s="190">
        <f>C589/D589*100</f>
        <v>49.499794436069614</v>
      </c>
    </row>
    <row r="590" spans="1:5" ht="16.5" customHeight="1">
      <c r="A590" s="189">
        <v>2080701</v>
      </c>
      <c r="B590" s="152" t="s">
        <v>521</v>
      </c>
      <c r="C590" s="146">
        <v>0</v>
      </c>
      <c r="D590" s="146">
        <v>157</v>
      </c>
      <c r="E590" s="191" t="s">
        <v>1175</v>
      </c>
    </row>
    <row r="591" spans="1:5" ht="16.5" customHeight="1">
      <c r="A591" s="189">
        <v>2080702</v>
      </c>
      <c r="B591" s="152" t="s">
        <v>522</v>
      </c>
      <c r="C591" s="146">
        <v>0</v>
      </c>
      <c r="D591" s="146">
        <v>0</v>
      </c>
      <c r="E591" s="190"/>
    </row>
    <row r="592" spans="1:5" ht="16.5" customHeight="1">
      <c r="A592" s="189">
        <v>2080704</v>
      </c>
      <c r="B592" s="152" t="s">
        <v>523</v>
      </c>
      <c r="C592" s="146">
        <v>0</v>
      </c>
      <c r="D592" s="146">
        <v>0</v>
      </c>
      <c r="E592" s="190"/>
    </row>
    <row r="593" spans="1:5" ht="16.5" customHeight="1">
      <c r="A593" s="189">
        <v>2080705</v>
      </c>
      <c r="B593" s="152" t="s">
        <v>524</v>
      </c>
      <c r="C593" s="146">
        <v>0</v>
      </c>
      <c r="D593" s="146">
        <v>0</v>
      </c>
      <c r="E593" s="190"/>
    </row>
    <row r="594" spans="1:5" ht="16.5" customHeight="1">
      <c r="A594" s="189">
        <v>2080709</v>
      </c>
      <c r="B594" s="152" t="s">
        <v>525</v>
      </c>
      <c r="C594" s="146">
        <v>0</v>
      </c>
      <c r="D594" s="146">
        <v>0</v>
      </c>
      <c r="E594" s="190"/>
    </row>
    <row r="595" spans="1:5" ht="16.5" customHeight="1">
      <c r="A595" s="189">
        <v>2080711</v>
      </c>
      <c r="B595" s="152" t="s">
        <v>526</v>
      </c>
      <c r="C595" s="146">
        <v>0</v>
      </c>
      <c r="D595" s="146">
        <v>0</v>
      </c>
      <c r="E595" s="190"/>
    </row>
    <row r="596" spans="1:5" ht="16.5" customHeight="1">
      <c r="A596" s="189">
        <v>2080712</v>
      </c>
      <c r="B596" s="152" t="s">
        <v>527</v>
      </c>
      <c r="C596" s="146">
        <v>0</v>
      </c>
      <c r="D596" s="146">
        <v>492</v>
      </c>
      <c r="E596" s="191" t="s">
        <v>1175</v>
      </c>
    </row>
    <row r="597" spans="1:5" ht="16.5" customHeight="1">
      <c r="A597" s="189">
        <v>2080713</v>
      </c>
      <c r="B597" s="152" t="s">
        <v>528</v>
      </c>
      <c r="C597" s="146">
        <v>0</v>
      </c>
      <c r="D597" s="146">
        <v>0</v>
      </c>
      <c r="E597" s="190"/>
    </row>
    <row r="598" spans="1:5" ht="16.5" customHeight="1">
      <c r="A598" s="189">
        <v>2080799</v>
      </c>
      <c r="B598" s="152" t="s">
        <v>529</v>
      </c>
      <c r="C598" s="146">
        <v>3612</v>
      </c>
      <c r="D598" s="146">
        <v>6648</v>
      </c>
      <c r="E598" s="190">
        <f>C598/D598*100</f>
        <v>54.332129963898915</v>
      </c>
    </row>
    <row r="599" spans="1:5" ht="16.5" customHeight="1">
      <c r="A599" s="189">
        <v>20808</v>
      </c>
      <c r="B599" s="152" t="s">
        <v>530</v>
      </c>
      <c r="C599" s="146">
        <v>4673</v>
      </c>
      <c r="D599" s="146">
        <v>5989</v>
      </c>
      <c r="E599" s="190">
        <f>C599/D599*100</f>
        <v>78.02638169978293</v>
      </c>
    </row>
    <row r="600" spans="1:5" ht="16.5" customHeight="1">
      <c r="A600" s="189">
        <v>2080801</v>
      </c>
      <c r="B600" s="152" t="s">
        <v>531</v>
      </c>
      <c r="C600" s="146">
        <v>2896</v>
      </c>
      <c r="D600" s="146">
        <v>2327</v>
      </c>
      <c r="E600" s="190">
        <f>C600/D600*100</f>
        <v>124.45208422862055</v>
      </c>
    </row>
    <row r="601" spans="1:5" ht="16.5" customHeight="1">
      <c r="A601" s="189">
        <v>2080802</v>
      </c>
      <c r="B601" s="152" t="s">
        <v>532</v>
      </c>
      <c r="C601" s="146">
        <v>19</v>
      </c>
      <c r="D601" s="146">
        <v>3</v>
      </c>
      <c r="E601" s="190">
        <f>C601/D601*100</f>
        <v>633.3333333333333</v>
      </c>
    </row>
    <row r="602" spans="1:5" ht="16.5" customHeight="1">
      <c r="A602" s="189">
        <v>2080803</v>
      </c>
      <c r="B602" s="152" t="s">
        <v>533</v>
      </c>
      <c r="C602" s="146">
        <v>0</v>
      </c>
      <c r="D602" s="146">
        <v>0</v>
      </c>
      <c r="E602" s="190"/>
    </row>
    <row r="603" spans="1:5" ht="16.5" customHeight="1">
      <c r="A603" s="189">
        <v>2080804</v>
      </c>
      <c r="B603" s="152" t="s">
        <v>534</v>
      </c>
      <c r="C603" s="146">
        <v>24</v>
      </c>
      <c r="D603" s="146">
        <v>0</v>
      </c>
      <c r="E603" s="190"/>
    </row>
    <row r="604" spans="1:5" ht="16.5" customHeight="1">
      <c r="A604" s="189">
        <v>2080805</v>
      </c>
      <c r="B604" s="152" t="s">
        <v>535</v>
      </c>
      <c r="C604" s="146">
        <v>0</v>
      </c>
      <c r="D604" s="146">
        <v>359</v>
      </c>
      <c r="E604" s="191" t="s">
        <v>1175</v>
      </c>
    </row>
    <row r="605" spans="1:5" ht="16.5" customHeight="1">
      <c r="A605" s="189">
        <v>2080806</v>
      </c>
      <c r="B605" s="152" t="s">
        <v>536</v>
      </c>
      <c r="C605" s="146">
        <v>0</v>
      </c>
      <c r="D605" s="146">
        <v>0</v>
      </c>
      <c r="E605" s="190"/>
    </row>
    <row r="606" spans="1:5" ht="16.5" customHeight="1">
      <c r="A606" s="189">
        <v>2080899</v>
      </c>
      <c r="B606" s="152" t="s">
        <v>537</v>
      </c>
      <c r="C606" s="146">
        <v>1734</v>
      </c>
      <c r="D606" s="146">
        <v>3300</v>
      </c>
      <c r="E606" s="190">
        <f>C606/D606*100</f>
        <v>52.545454545454554</v>
      </c>
    </row>
    <row r="607" spans="1:5" ht="16.5" customHeight="1">
      <c r="A607" s="189">
        <v>20809</v>
      </c>
      <c r="B607" s="152" t="s">
        <v>538</v>
      </c>
      <c r="C607" s="146">
        <v>1811</v>
      </c>
      <c r="D607" s="146">
        <v>5137</v>
      </c>
      <c r="E607" s="190">
        <f>C607/D607*100</f>
        <v>35.25403932256181</v>
      </c>
    </row>
    <row r="608" spans="1:5" ht="16.5" customHeight="1">
      <c r="A608" s="189">
        <v>2080901</v>
      </c>
      <c r="B608" s="152" t="s">
        <v>539</v>
      </c>
      <c r="C608" s="146">
        <v>0</v>
      </c>
      <c r="D608" s="146">
        <v>0</v>
      </c>
      <c r="E608" s="190"/>
    </row>
    <row r="609" spans="1:5" ht="16.5" customHeight="1">
      <c r="A609" s="189">
        <v>2080902</v>
      </c>
      <c r="B609" s="152" t="s">
        <v>540</v>
      </c>
      <c r="C609" s="146">
        <v>26</v>
      </c>
      <c r="D609" s="146">
        <v>55</v>
      </c>
      <c r="E609" s="190">
        <f>C609/D609*100</f>
        <v>47.27272727272727</v>
      </c>
    </row>
    <row r="610" spans="1:5" ht="16.5" customHeight="1">
      <c r="A610" s="189">
        <v>2080903</v>
      </c>
      <c r="B610" s="152" t="s">
        <v>541</v>
      </c>
      <c r="C610" s="146">
        <v>162</v>
      </c>
      <c r="D610" s="146">
        <v>230</v>
      </c>
      <c r="E610" s="190">
        <f>C610/D610*100</f>
        <v>70.43478260869566</v>
      </c>
    </row>
    <row r="611" spans="1:5" ht="16.5" customHeight="1">
      <c r="A611" s="189">
        <v>2080904</v>
      </c>
      <c r="B611" s="152" t="s">
        <v>542</v>
      </c>
      <c r="C611" s="146">
        <v>0</v>
      </c>
      <c r="D611" s="146">
        <v>0</v>
      </c>
      <c r="E611" s="190"/>
    </row>
    <row r="612" spans="1:5" ht="16.5" customHeight="1">
      <c r="A612" s="189">
        <v>2080905</v>
      </c>
      <c r="B612" s="152" t="s">
        <v>543</v>
      </c>
      <c r="C612" s="146">
        <v>1379</v>
      </c>
      <c r="D612" s="146">
        <v>1389</v>
      </c>
      <c r="E612" s="190">
        <f>C612/D612*100</f>
        <v>99.28005759539236</v>
      </c>
    </row>
    <row r="613" spans="1:5" ht="16.5" customHeight="1">
      <c r="A613" s="189">
        <v>2080999</v>
      </c>
      <c r="B613" s="152" t="s">
        <v>544</v>
      </c>
      <c r="C613" s="146">
        <v>244</v>
      </c>
      <c r="D613" s="146">
        <v>3463</v>
      </c>
      <c r="E613" s="190">
        <f>C613/D613*100</f>
        <v>7.045913947444412</v>
      </c>
    </row>
    <row r="614" spans="1:5" ht="16.5" customHeight="1">
      <c r="A614" s="189">
        <v>20810</v>
      </c>
      <c r="B614" s="152" t="s">
        <v>545</v>
      </c>
      <c r="C614" s="146">
        <v>2608</v>
      </c>
      <c r="D614" s="146">
        <v>2286</v>
      </c>
      <c r="E614" s="190">
        <f>C614/D614*100</f>
        <v>114.08573928258967</v>
      </c>
    </row>
    <row r="615" spans="1:5" ht="16.5" customHeight="1">
      <c r="A615" s="189">
        <v>2081001</v>
      </c>
      <c r="B615" s="152" t="s">
        <v>546</v>
      </c>
      <c r="C615" s="146">
        <v>622</v>
      </c>
      <c r="D615" s="146">
        <v>151</v>
      </c>
      <c r="E615" s="190">
        <f>C615/D615*100</f>
        <v>411.9205298013245</v>
      </c>
    </row>
    <row r="616" spans="1:5" ht="16.5" customHeight="1">
      <c r="A616" s="189">
        <v>2081002</v>
      </c>
      <c r="B616" s="152" t="s">
        <v>547</v>
      </c>
      <c r="C616" s="146">
        <v>0</v>
      </c>
      <c r="D616" s="146">
        <v>385</v>
      </c>
      <c r="E616" s="191" t="s">
        <v>1175</v>
      </c>
    </row>
    <row r="617" spans="1:5" ht="16.5" customHeight="1">
      <c r="A617" s="189">
        <v>2081003</v>
      </c>
      <c r="B617" s="152" t="s">
        <v>548</v>
      </c>
      <c r="C617" s="146">
        <v>0</v>
      </c>
      <c r="D617" s="146">
        <v>0</v>
      </c>
      <c r="E617" s="190"/>
    </row>
    <row r="618" spans="1:5" ht="16.5" customHeight="1">
      <c r="A618" s="189">
        <v>2081004</v>
      </c>
      <c r="B618" s="152" t="s">
        <v>549</v>
      </c>
      <c r="C618" s="146">
        <v>0</v>
      </c>
      <c r="D618" s="146">
        <v>265</v>
      </c>
      <c r="E618" s="191" t="s">
        <v>1175</v>
      </c>
    </row>
    <row r="619" spans="1:5" ht="16.5" customHeight="1">
      <c r="A619" s="189">
        <v>2081005</v>
      </c>
      <c r="B619" s="152" t="s">
        <v>550</v>
      </c>
      <c r="C619" s="146">
        <v>1614</v>
      </c>
      <c r="D619" s="146">
        <v>1202</v>
      </c>
      <c r="E619" s="190">
        <f>C619/D619*100</f>
        <v>134.27620632279533</v>
      </c>
    </row>
    <row r="620" spans="1:5" ht="16.5" customHeight="1">
      <c r="A620" s="189">
        <v>2081006</v>
      </c>
      <c r="B620" s="152" t="s">
        <v>551</v>
      </c>
      <c r="C620" s="146">
        <v>350</v>
      </c>
      <c r="D620" s="146">
        <v>0</v>
      </c>
      <c r="E620" s="190"/>
    </row>
    <row r="621" spans="1:5" ht="16.5" customHeight="1">
      <c r="A621" s="189">
        <v>2081099</v>
      </c>
      <c r="B621" s="152" t="s">
        <v>552</v>
      </c>
      <c r="C621" s="146">
        <v>22</v>
      </c>
      <c r="D621" s="146">
        <v>283</v>
      </c>
      <c r="E621" s="190">
        <f>C621/D621*100</f>
        <v>7.773851590106007</v>
      </c>
    </row>
    <row r="622" spans="1:5" ht="16.5" customHeight="1">
      <c r="A622" s="189">
        <v>20811</v>
      </c>
      <c r="B622" s="152" t="s">
        <v>553</v>
      </c>
      <c r="C622" s="146">
        <v>1599</v>
      </c>
      <c r="D622" s="146">
        <v>3176</v>
      </c>
      <c r="E622" s="190">
        <f>C622/D622*100</f>
        <v>50.3463476070529</v>
      </c>
    </row>
    <row r="623" spans="1:5" ht="16.5" customHeight="1">
      <c r="A623" s="189">
        <v>2081101</v>
      </c>
      <c r="B623" s="152" t="s">
        <v>119</v>
      </c>
      <c r="C623" s="146">
        <v>174</v>
      </c>
      <c r="D623" s="146">
        <v>177</v>
      </c>
      <c r="E623" s="190">
        <f>C623/D623*100</f>
        <v>98.30508474576271</v>
      </c>
    </row>
    <row r="624" spans="1:5" ht="16.5" customHeight="1">
      <c r="A624" s="189">
        <v>2081102</v>
      </c>
      <c r="B624" s="152" t="s">
        <v>120</v>
      </c>
      <c r="C624" s="146">
        <v>0</v>
      </c>
      <c r="D624" s="146">
        <v>0</v>
      </c>
      <c r="E624" s="190"/>
    </row>
    <row r="625" spans="1:5" ht="16.5" customHeight="1">
      <c r="A625" s="189">
        <v>2081103</v>
      </c>
      <c r="B625" s="152" t="s">
        <v>121</v>
      </c>
      <c r="C625" s="146">
        <v>0</v>
      </c>
      <c r="D625" s="146">
        <v>0</v>
      </c>
      <c r="E625" s="190"/>
    </row>
    <row r="626" spans="1:5" ht="16.5" customHeight="1">
      <c r="A626" s="189">
        <v>2081104</v>
      </c>
      <c r="B626" s="152" t="s">
        <v>554</v>
      </c>
      <c r="C626" s="146">
        <v>141</v>
      </c>
      <c r="D626" s="146">
        <v>176</v>
      </c>
      <c r="E626" s="190">
        <f>C626/D626*100</f>
        <v>80.11363636363636</v>
      </c>
    </row>
    <row r="627" spans="1:5" ht="16.5" customHeight="1">
      <c r="A627" s="189">
        <v>2081105</v>
      </c>
      <c r="B627" s="152" t="s">
        <v>555</v>
      </c>
      <c r="C627" s="146">
        <v>42</v>
      </c>
      <c r="D627" s="146">
        <v>37</v>
      </c>
      <c r="E627" s="190">
        <f>C627/D627*100</f>
        <v>113.51351351351352</v>
      </c>
    </row>
    <row r="628" spans="1:5" ht="16.5" customHeight="1">
      <c r="A628" s="189">
        <v>2081106</v>
      </c>
      <c r="B628" s="152" t="s">
        <v>556</v>
      </c>
      <c r="C628" s="146">
        <v>0</v>
      </c>
      <c r="D628" s="146">
        <v>49</v>
      </c>
      <c r="E628" s="191" t="s">
        <v>1175</v>
      </c>
    </row>
    <row r="629" spans="1:5" ht="16.5" customHeight="1">
      <c r="A629" s="189">
        <v>2081107</v>
      </c>
      <c r="B629" s="152" t="s">
        <v>557</v>
      </c>
      <c r="C629" s="146">
        <v>0</v>
      </c>
      <c r="D629" s="146">
        <v>0</v>
      </c>
      <c r="E629" s="190"/>
    </row>
    <row r="630" spans="1:5" ht="16.5" customHeight="1">
      <c r="A630" s="189">
        <v>2081199</v>
      </c>
      <c r="B630" s="152" t="s">
        <v>558</v>
      </c>
      <c r="C630" s="146">
        <v>1242</v>
      </c>
      <c r="D630" s="146">
        <v>2737</v>
      </c>
      <c r="E630" s="190">
        <f>C630/D630*100</f>
        <v>45.378151260504204</v>
      </c>
    </row>
    <row r="631" spans="1:5" ht="16.5" customHeight="1">
      <c r="A631" s="189">
        <v>20816</v>
      </c>
      <c r="B631" s="152" t="s">
        <v>559</v>
      </c>
      <c r="C631" s="146">
        <v>72</v>
      </c>
      <c r="D631" s="146">
        <v>53</v>
      </c>
      <c r="E631" s="190">
        <f>C631/D631*100</f>
        <v>135.8490566037736</v>
      </c>
    </row>
    <row r="632" spans="1:5" ht="16.5" customHeight="1">
      <c r="A632" s="189">
        <v>2081601</v>
      </c>
      <c r="B632" s="152" t="s">
        <v>119</v>
      </c>
      <c r="C632" s="146">
        <v>52</v>
      </c>
      <c r="D632" s="146">
        <v>37</v>
      </c>
      <c r="E632" s="190">
        <f>C632/D632*100</f>
        <v>140.54054054054055</v>
      </c>
    </row>
    <row r="633" spans="1:5" ht="16.5" customHeight="1">
      <c r="A633" s="189">
        <v>2081602</v>
      </c>
      <c r="B633" s="152" t="s">
        <v>120</v>
      </c>
      <c r="C633" s="146">
        <v>0</v>
      </c>
      <c r="D633" s="146">
        <v>0</v>
      </c>
      <c r="E633" s="190"/>
    </row>
    <row r="634" spans="1:5" ht="16.5" customHeight="1">
      <c r="A634" s="189">
        <v>2081603</v>
      </c>
      <c r="B634" s="152" t="s">
        <v>121</v>
      </c>
      <c r="C634" s="146">
        <v>0</v>
      </c>
      <c r="D634" s="146">
        <v>0</v>
      </c>
      <c r="E634" s="190"/>
    </row>
    <row r="635" spans="1:5" ht="16.5" customHeight="1">
      <c r="A635" s="189">
        <v>2081699</v>
      </c>
      <c r="B635" s="152" t="s">
        <v>560</v>
      </c>
      <c r="C635" s="146">
        <v>20</v>
      </c>
      <c r="D635" s="146">
        <v>16</v>
      </c>
      <c r="E635" s="190">
        <f>C635/D635*100</f>
        <v>125</v>
      </c>
    </row>
    <row r="636" spans="1:5" ht="16.5" customHeight="1">
      <c r="A636" s="189">
        <v>20819</v>
      </c>
      <c r="B636" s="152" t="s">
        <v>561</v>
      </c>
      <c r="C636" s="146">
        <v>0</v>
      </c>
      <c r="D636" s="173"/>
      <c r="E636" s="190"/>
    </row>
    <row r="637" spans="1:5" ht="16.5" customHeight="1">
      <c r="A637" s="189">
        <v>2081901</v>
      </c>
      <c r="B637" s="152" t="s">
        <v>562</v>
      </c>
      <c r="C637" s="146">
        <v>0</v>
      </c>
      <c r="D637" s="173"/>
      <c r="E637" s="190"/>
    </row>
    <row r="638" spans="1:5" ht="16.5" customHeight="1">
      <c r="A638" s="189">
        <v>2081902</v>
      </c>
      <c r="B638" s="152" t="s">
        <v>563</v>
      </c>
      <c r="C638" s="146">
        <v>0</v>
      </c>
      <c r="D638" s="173"/>
      <c r="E638" s="190"/>
    </row>
    <row r="639" spans="1:5" ht="16.5" customHeight="1">
      <c r="A639" s="189">
        <v>20820</v>
      </c>
      <c r="B639" s="152" t="s">
        <v>564</v>
      </c>
      <c r="C639" s="146">
        <v>348</v>
      </c>
      <c r="D639" s="146">
        <v>1177</v>
      </c>
      <c r="E639" s="190">
        <f>C639/D639*100</f>
        <v>29.566694987255737</v>
      </c>
    </row>
    <row r="640" spans="1:5" ht="16.5" customHeight="1">
      <c r="A640" s="189">
        <v>2082001</v>
      </c>
      <c r="B640" s="152" t="s">
        <v>565</v>
      </c>
      <c r="C640" s="146">
        <v>0</v>
      </c>
      <c r="D640" s="146">
        <v>1177</v>
      </c>
      <c r="E640" s="191" t="s">
        <v>1175</v>
      </c>
    </row>
    <row r="641" spans="1:5" ht="16.5" customHeight="1">
      <c r="A641" s="189">
        <v>2082002</v>
      </c>
      <c r="B641" s="152" t="s">
        <v>566</v>
      </c>
      <c r="C641" s="146">
        <v>348</v>
      </c>
      <c r="D641" s="173"/>
      <c r="E641" s="190"/>
    </row>
    <row r="642" spans="1:5" ht="16.5" customHeight="1">
      <c r="A642" s="189">
        <v>20821</v>
      </c>
      <c r="B642" s="152" t="s">
        <v>567</v>
      </c>
      <c r="C642" s="146">
        <v>0</v>
      </c>
      <c r="D642" s="146">
        <v>13</v>
      </c>
      <c r="E642" s="191" t="s">
        <v>1175</v>
      </c>
    </row>
    <row r="643" spans="1:5" ht="16.5" customHeight="1">
      <c r="A643" s="189">
        <v>2082101</v>
      </c>
      <c r="B643" s="152" t="s">
        <v>568</v>
      </c>
      <c r="C643" s="146">
        <v>0</v>
      </c>
      <c r="D643" s="146">
        <v>13</v>
      </c>
      <c r="E643" s="191" t="s">
        <v>1175</v>
      </c>
    </row>
    <row r="644" spans="1:5" ht="16.5" customHeight="1">
      <c r="A644" s="189">
        <v>2082102</v>
      </c>
      <c r="B644" s="152" t="s">
        <v>569</v>
      </c>
      <c r="C644" s="146">
        <v>0</v>
      </c>
      <c r="D644" s="173"/>
      <c r="E644" s="190"/>
    </row>
    <row r="645" spans="1:5" ht="16.5" customHeight="1">
      <c r="A645" s="189">
        <v>20824</v>
      </c>
      <c r="B645" s="152" t="s">
        <v>570</v>
      </c>
      <c r="C645" s="146">
        <v>0</v>
      </c>
      <c r="D645" s="173"/>
      <c r="E645" s="190"/>
    </row>
    <row r="646" spans="1:5" ht="16.5" customHeight="1">
      <c r="A646" s="189">
        <v>2082401</v>
      </c>
      <c r="B646" s="152" t="s">
        <v>571</v>
      </c>
      <c r="C646" s="146">
        <v>0</v>
      </c>
      <c r="D646" s="173"/>
      <c r="E646" s="190"/>
    </row>
    <row r="647" spans="1:5" ht="16.5" customHeight="1">
      <c r="A647" s="189">
        <v>2082402</v>
      </c>
      <c r="B647" s="152" t="s">
        <v>572</v>
      </c>
      <c r="C647" s="146">
        <v>0</v>
      </c>
      <c r="D647" s="173"/>
      <c r="E647" s="190"/>
    </row>
    <row r="648" spans="1:5" ht="16.5" customHeight="1">
      <c r="A648" s="189">
        <v>20825</v>
      </c>
      <c r="B648" s="152" t="s">
        <v>573</v>
      </c>
      <c r="C648" s="146">
        <v>6</v>
      </c>
      <c r="D648" s="146">
        <v>18</v>
      </c>
      <c r="E648" s="190">
        <f aca="true" t="shared" si="3" ref="E646:E709">C648/D648*100</f>
        <v>33.33333333333333</v>
      </c>
    </row>
    <row r="649" spans="1:5" ht="16.5" customHeight="1">
      <c r="A649" s="189">
        <v>2082501</v>
      </c>
      <c r="B649" s="152" t="s">
        <v>574</v>
      </c>
      <c r="C649" s="146">
        <v>6</v>
      </c>
      <c r="D649" s="146">
        <v>18</v>
      </c>
      <c r="E649" s="190">
        <f t="shared" si="3"/>
        <v>33.33333333333333</v>
      </c>
    </row>
    <row r="650" spans="1:5" ht="16.5" customHeight="1">
      <c r="A650" s="189">
        <v>2082502</v>
      </c>
      <c r="B650" s="152" t="s">
        <v>575</v>
      </c>
      <c r="C650" s="146">
        <v>0</v>
      </c>
      <c r="D650" s="173"/>
      <c r="E650" s="190"/>
    </row>
    <row r="651" spans="1:5" ht="16.5" customHeight="1">
      <c r="A651" s="189">
        <v>20826</v>
      </c>
      <c r="B651" s="152" t="s">
        <v>576</v>
      </c>
      <c r="C651" s="146">
        <v>0</v>
      </c>
      <c r="D651" s="146">
        <v>146</v>
      </c>
      <c r="E651" s="191" t="s">
        <v>1175</v>
      </c>
    </row>
    <row r="652" spans="1:5" ht="16.5" customHeight="1">
      <c r="A652" s="189">
        <v>2082601</v>
      </c>
      <c r="B652" s="152" t="s">
        <v>577</v>
      </c>
      <c r="C652" s="146">
        <v>0</v>
      </c>
      <c r="D652" s="146">
        <v>146</v>
      </c>
      <c r="E652" s="191" t="s">
        <v>1175</v>
      </c>
    </row>
    <row r="653" spans="1:5" ht="16.5" customHeight="1">
      <c r="A653" s="189">
        <v>2082602</v>
      </c>
      <c r="B653" s="152" t="s">
        <v>578</v>
      </c>
      <c r="C653" s="146">
        <v>0</v>
      </c>
      <c r="D653" s="173"/>
      <c r="E653" s="190"/>
    </row>
    <row r="654" spans="1:5" ht="16.5" customHeight="1">
      <c r="A654" s="189">
        <v>2082699</v>
      </c>
      <c r="B654" s="152" t="s">
        <v>579</v>
      </c>
      <c r="C654" s="146">
        <v>0</v>
      </c>
      <c r="D654" s="173"/>
      <c r="E654" s="190"/>
    </row>
    <row r="655" spans="1:5" ht="16.5" customHeight="1">
      <c r="A655" s="189">
        <v>20827</v>
      </c>
      <c r="B655" s="152" t="s">
        <v>580</v>
      </c>
      <c r="C655" s="146">
        <v>2069</v>
      </c>
      <c r="D655" s="146">
        <v>6614</v>
      </c>
      <c r="E655" s="190">
        <f t="shared" si="3"/>
        <v>31.282128817659512</v>
      </c>
    </row>
    <row r="656" spans="1:5" ht="16.5" customHeight="1">
      <c r="A656" s="189">
        <v>2082701</v>
      </c>
      <c r="B656" s="152" t="s">
        <v>581</v>
      </c>
      <c r="C656" s="146">
        <v>0</v>
      </c>
      <c r="D656" s="146">
        <v>443</v>
      </c>
      <c r="E656" s="191" t="s">
        <v>1175</v>
      </c>
    </row>
    <row r="657" spans="1:5" ht="16.5" customHeight="1">
      <c r="A657" s="189">
        <v>2082702</v>
      </c>
      <c r="B657" s="152" t="s">
        <v>582</v>
      </c>
      <c r="C657" s="146">
        <v>181</v>
      </c>
      <c r="D657" s="146">
        <v>1220</v>
      </c>
      <c r="E657" s="190">
        <f t="shared" si="3"/>
        <v>14.83606557377049</v>
      </c>
    </row>
    <row r="658" spans="1:5" ht="16.5" customHeight="1">
      <c r="A658" s="189">
        <v>2082799</v>
      </c>
      <c r="B658" s="152" t="s">
        <v>583</v>
      </c>
      <c r="C658" s="146">
        <v>1888</v>
      </c>
      <c r="D658" s="173">
        <v>4951</v>
      </c>
      <c r="E658" s="190">
        <f t="shared" si="3"/>
        <v>38.13371036154312</v>
      </c>
    </row>
    <row r="659" spans="1:5" ht="16.5" customHeight="1">
      <c r="A659" s="189">
        <v>20828</v>
      </c>
      <c r="B659" s="152" t="s">
        <v>584</v>
      </c>
      <c r="C659" s="146">
        <v>3186</v>
      </c>
      <c r="D659" s="146">
        <v>3960</v>
      </c>
      <c r="E659" s="190">
        <f t="shared" si="3"/>
        <v>80.45454545454545</v>
      </c>
    </row>
    <row r="660" spans="1:5" ht="16.5" customHeight="1">
      <c r="A660" s="189">
        <v>2082801</v>
      </c>
      <c r="B660" s="152" t="s">
        <v>119</v>
      </c>
      <c r="C660" s="146">
        <v>132</v>
      </c>
      <c r="D660" s="146">
        <v>126</v>
      </c>
      <c r="E660" s="190">
        <f t="shared" si="3"/>
        <v>104.76190476190477</v>
      </c>
    </row>
    <row r="661" spans="1:5" ht="16.5" customHeight="1">
      <c r="A661" s="189">
        <v>2082802</v>
      </c>
      <c r="B661" s="152" t="s">
        <v>120</v>
      </c>
      <c r="C661" s="146">
        <v>0</v>
      </c>
      <c r="D661" s="146">
        <v>0</v>
      </c>
      <c r="E661" s="190"/>
    </row>
    <row r="662" spans="1:5" ht="16.5" customHeight="1">
      <c r="A662" s="189">
        <v>2082803</v>
      </c>
      <c r="B662" s="152" t="s">
        <v>121</v>
      </c>
      <c r="C662" s="146">
        <v>0</v>
      </c>
      <c r="D662" s="146">
        <v>0</v>
      </c>
      <c r="E662" s="190"/>
    </row>
    <row r="663" spans="1:5" ht="16.5" customHeight="1">
      <c r="A663" s="189">
        <v>2082804</v>
      </c>
      <c r="B663" s="152" t="s">
        <v>585</v>
      </c>
      <c r="C663" s="146">
        <v>10</v>
      </c>
      <c r="D663" s="146">
        <v>300</v>
      </c>
      <c r="E663" s="190">
        <f t="shared" si="3"/>
        <v>3.3333333333333335</v>
      </c>
    </row>
    <row r="664" spans="1:5" ht="16.5" customHeight="1">
      <c r="A664" s="189">
        <v>2082805</v>
      </c>
      <c r="B664" s="152" t="s">
        <v>586</v>
      </c>
      <c r="C664" s="146">
        <v>0</v>
      </c>
      <c r="D664" s="146">
        <v>0</v>
      </c>
      <c r="E664" s="190"/>
    </row>
    <row r="665" spans="1:5" ht="16.5" customHeight="1">
      <c r="A665" s="189">
        <v>2082850</v>
      </c>
      <c r="B665" s="152" t="s">
        <v>128</v>
      </c>
      <c r="C665" s="146">
        <v>10</v>
      </c>
      <c r="D665" s="146">
        <v>6</v>
      </c>
      <c r="E665" s="190">
        <f t="shared" si="3"/>
        <v>166.66666666666669</v>
      </c>
    </row>
    <row r="666" spans="1:5" ht="16.5" customHeight="1">
      <c r="A666" s="189">
        <v>2082899</v>
      </c>
      <c r="B666" s="152" t="s">
        <v>587</v>
      </c>
      <c r="C666" s="146">
        <v>3034</v>
      </c>
      <c r="D666" s="146">
        <v>3528</v>
      </c>
      <c r="E666" s="190">
        <f t="shared" si="3"/>
        <v>85.99773242630386</v>
      </c>
    </row>
    <row r="667" spans="1:5" ht="16.5" customHeight="1">
      <c r="A667" s="189">
        <v>20830</v>
      </c>
      <c r="B667" s="152" t="s">
        <v>588</v>
      </c>
      <c r="C667" s="146">
        <v>0</v>
      </c>
      <c r="D667" s="173"/>
      <c r="E667" s="190"/>
    </row>
    <row r="668" spans="1:5" ht="16.5" customHeight="1">
      <c r="A668" s="189">
        <v>2083001</v>
      </c>
      <c r="B668" s="152" t="s">
        <v>589</v>
      </c>
      <c r="C668" s="146">
        <v>0</v>
      </c>
      <c r="D668" s="173"/>
      <c r="E668" s="190"/>
    </row>
    <row r="669" spans="1:5" ht="16.5" customHeight="1">
      <c r="A669" s="189">
        <v>2083099</v>
      </c>
      <c r="B669" s="152" t="s">
        <v>590</v>
      </c>
      <c r="C669" s="146">
        <v>0</v>
      </c>
      <c r="D669" s="173"/>
      <c r="E669" s="190"/>
    </row>
    <row r="670" spans="1:5" ht="16.5" customHeight="1">
      <c r="A670" s="189">
        <v>20899</v>
      </c>
      <c r="B670" s="152" t="s">
        <v>591</v>
      </c>
      <c r="C670" s="146">
        <v>1157</v>
      </c>
      <c r="D670" s="146">
        <v>1761</v>
      </c>
      <c r="E670" s="190">
        <f t="shared" si="3"/>
        <v>65.70130607609312</v>
      </c>
    </row>
    <row r="671" spans="1:5" ht="16.5" customHeight="1">
      <c r="A671" s="189">
        <v>2089999</v>
      </c>
      <c r="B671" s="152" t="s">
        <v>592</v>
      </c>
      <c r="C671" s="146">
        <v>1157</v>
      </c>
      <c r="D671" s="146">
        <v>1761</v>
      </c>
      <c r="E671" s="190">
        <f t="shared" si="3"/>
        <v>65.70130607609312</v>
      </c>
    </row>
    <row r="672" spans="1:5" ht="16.5" customHeight="1">
      <c r="A672" s="189">
        <v>210</v>
      </c>
      <c r="B672" s="152" t="s">
        <v>593</v>
      </c>
      <c r="C672" s="146">
        <v>37260</v>
      </c>
      <c r="D672" s="146">
        <v>37951</v>
      </c>
      <c r="E672" s="190">
        <f t="shared" si="3"/>
        <v>98.17923111380465</v>
      </c>
    </row>
    <row r="673" spans="1:5" ht="16.5" customHeight="1">
      <c r="A673" s="189">
        <v>21001</v>
      </c>
      <c r="B673" s="152" t="s">
        <v>594</v>
      </c>
      <c r="C673" s="146">
        <v>2713</v>
      </c>
      <c r="D673" s="146">
        <v>3315</v>
      </c>
      <c r="E673" s="190">
        <f t="shared" si="3"/>
        <v>81.84012066365007</v>
      </c>
    </row>
    <row r="674" spans="1:5" ht="16.5" customHeight="1">
      <c r="A674" s="189">
        <v>2100101</v>
      </c>
      <c r="B674" s="152" t="s">
        <v>119</v>
      </c>
      <c r="C674" s="146">
        <v>1307</v>
      </c>
      <c r="D674" s="146">
        <v>1338</v>
      </c>
      <c r="E674" s="190">
        <f t="shared" si="3"/>
        <v>97.68310911808669</v>
      </c>
    </row>
    <row r="675" spans="1:5" ht="16.5" customHeight="1">
      <c r="A675" s="189">
        <v>2100102</v>
      </c>
      <c r="B675" s="152" t="s">
        <v>120</v>
      </c>
      <c r="C675" s="146">
        <v>113</v>
      </c>
      <c r="D675" s="146">
        <v>0</v>
      </c>
      <c r="E675" s="190"/>
    </row>
    <row r="676" spans="1:5" ht="16.5" customHeight="1">
      <c r="A676" s="189">
        <v>2100103</v>
      </c>
      <c r="B676" s="152" t="s">
        <v>121</v>
      </c>
      <c r="C676" s="146">
        <v>0</v>
      </c>
      <c r="D676" s="146">
        <v>0</v>
      </c>
      <c r="E676" s="190"/>
    </row>
    <row r="677" spans="1:5" ht="16.5" customHeight="1">
      <c r="A677" s="189">
        <v>2100199</v>
      </c>
      <c r="B677" s="152" t="s">
        <v>595</v>
      </c>
      <c r="C677" s="146">
        <v>1293</v>
      </c>
      <c r="D677" s="146">
        <v>1977</v>
      </c>
      <c r="E677" s="190">
        <f t="shared" si="3"/>
        <v>65.402124430956</v>
      </c>
    </row>
    <row r="678" spans="1:5" ht="16.5" customHeight="1">
      <c r="A678" s="189">
        <v>21002</v>
      </c>
      <c r="B678" s="152" t="s">
        <v>596</v>
      </c>
      <c r="C678" s="146">
        <v>3656</v>
      </c>
      <c r="D678" s="146">
        <v>5405</v>
      </c>
      <c r="E678" s="190">
        <f t="shared" si="3"/>
        <v>67.64107308048104</v>
      </c>
    </row>
    <row r="679" spans="1:5" ht="16.5" customHeight="1">
      <c r="A679" s="189">
        <v>2100201</v>
      </c>
      <c r="B679" s="152" t="s">
        <v>597</v>
      </c>
      <c r="C679" s="146">
        <v>237</v>
      </c>
      <c r="D679" s="146">
        <v>644</v>
      </c>
      <c r="E679" s="190">
        <f t="shared" si="3"/>
        <v>36.80124223602485</v>
      </c>
    </row>
    <row r="680" spans="1:5" ht="16.5" customHeight="1">
      <c r="A680" s="189">
        <v>2100202</v>
      </c>
      <c r="B680" s="152" t="s">
        <v>598</v>
      </c>
      <c r="C680" s="146">
        <v>231</v>
      </c>
      <c r="D680" s="146">
        <v>166</v>
      </c>
      <c r="E680" s="190">
        <f t="shared" si="3"/>
        <v>139.15662650602408</v>
      </c>
    </row>
    <row r="681" spans="1:5" ht="16.5" customHeight="1">
      <c r="A681" s="189">
        <v>2100203</v>
      </c>
      <c r="B681" s="152" t="s">
        <v>599</v>
      </c>
      <c r="C681" s="146">
        <v>0</v>
      </c>
      <c r="D681" s="146">
        <v>0</v>
      </c>
      <c r="E681" s="190"/>
    </row>
    <row r="682" spans="1:5" ht="16.5" customHeight="1">
      <c r="A682" s="189">
        <v>2100204</v>
      </c>
      <c r="B682" s="152" t="s">
        <v>600</v>
      </c>
      <c r="C682" s="146">
        <v>100</v>
      </c>
      <c r="D682" s="146">
        <v>0</v>
      </c>
      <c r="E682" s="190"/>
    </row>
    <row r="683" spans="1:5" ht="16.5" customHeight="1">
      <c r="A683" s="189">
        <v>2100205</v>
      </c>
      <c r="B683" s="152" t="s">
        <v>601</v>
      </c>
      <c r="C683" s="146">
        <v>1814</v>
      </c>
      <c r="D683" s="146">
        <v>2221</v>
      </c>
      <c r="E683" s="190">
        <f t="shared" si="3"/>
        <v>81.67492120666367</v>
      </c>
    </row>
    <row r="684" spans="1:5" ht="16.5" customHeight="1">
      <c r="A684" s="189">
        <v>2100206</v>
      </c>
      <c r="B684" s="152" t="s">
        <v>602</v>
      </c>
      <c r="C684" s="146">
        <v>8</v>
      </c>
      <c r="D684" s="146">
        <v>26</v>
      </c>
      <c r="E684" s="190">
        <f t="shared" si="3"/>
        <v>30.76923076923077</v>
      </c>
    </row>
    <row r="685" spans="1:5" ht="16.5" customHeight="1">
      <c r="A685" s="189">
        <v>2100207</v>
      </c>
      <c r="B685" s="152" t="s">
        <v>603</v>
      </c>
      <c r="C685" s="146">
        <v>0</v>
      </c>
      <c r="D685" s="146">
        <v>0</v>
      </c>
      <c r="E685" s="190"/>
    </row>
    <row r="686" spans="1:5" ht="16.5" customHeight="1">
      <c r="A686" s="189">
        <v>2100208</v>
      </c>
      <c r="B686" s="152" t="s">
        <v>604</v>
      </c>
      <c r="C686" s="146">
        <v>3</v>
      </c>
      <c r="D686" s="146">
        <v>48</v>
      </c>
      <c r="E686" s="190">
        <f t="shared" si="3"/>
        <v>6.25</v>
      </c>
    </row>
    <row r="687" spans="1:5" ht="16.5" customHeight="1">
      <c r="A687" s="189">
        <v>2100209</v>
      </c>
      <c r="B687" s="152" t="s">
        <v>605</v>
      </c>
      <c r="C687" s="146">
        <v>0</v>
      </c>
      <c r="D687" s="146">
        <v>0</v>
      </c>
      <c r="E687" s="190"/>
    </row>
    <row r="688" spans="1:5" ht="16.5" customHeight="1">
      <c r="A688" s="189">
        <v>2100210</v>
      </c>
      <c r="B688" s="152" t="s">
        <v>606</v>
      </c>
      <c r="C688" s="146">
        <v>0</v>
      </c>
      <c r="D688" s="146">
        <v>0</v>
      </c>
      <c r="E688" s="190"/>
    </row>
    <row r="689" spans="1:5" ht="16.5" customHeight="1">
      <c r="A689" s="189">
        <v>2100211</v>
      </c>
      <c r="B689" s="152" t="s">
        <v>607</v>
      </c>
      <c r="C689" s="146">
        <v>0</v>
      </c>
      <c r="D689" s="146">
        <v>0</v>
      </c>
      <c r="E689" s="190"/>
    </row>
    <row r="690" spans="1:5" ht="16.5" customHeight="1">
      <c r="A690" s="189">
        <v>2100212</v>
      </c>
      <c r="B690" s="152" t="s">
        <v>608</v>
      </c>
      <c r="C690" s="146">
        <v>0</v>
      </c>
      <c r="D690" s="146">
        <v>0</v>
      </c>
      <c r="E690" s="190"/>
    </row>
    <row r="691" spans="1:5" ht="16.5" customHeight="1">
      <c r="A691" s="189">
        <v>2100299</v>
      </c>
      <c r="B691" s="152" t="s">
        <v>609</v>
      </c>
      <c r="C691" s="146">
        <v>1263</v>
      </c>
      <c r="D691" s="146">
        <v>2300</v>
      </c>
      <c r="E691" s="190">
        <f t="shared" si="3"/>
        <v>54.91304347826087</v>
      </c>
    </row>
    <row r="692" spans="1:5" ht="16.5" customHeight="1">
      <c r="A692" s="189">
        <v>21003</v>
      </c>
      <c r="B692" s="152" t="s">
        <v>610</v>
      </c>
      <c r="C692" s="146">
        <v>0</v>
      </c>
      <c r="D692" s="173"/>
      <c r="E692" s="190"/>
    </row>
    <row r="693" spans="1:5" ht="16.5" customHeight="1">
      <c r="A693" s="189">
        <v>2100301</v>
      </c>
      <c r="B693" s="152" t="s">
        <v>611</v>
      </c>
      <c r="C693" s="146">
        <v>0</v>
      </c>
      <c r="D693" s="173"/>
      <c r="E693" s="190"/>
    </row>
    <row r="694" spans="1:5" ht="16.5" customHeight="1">
      <c r="A694" s="189">
        <v>2100302</v>
      </c>
      <c r="B694" s="152" t="s">
        <v>612</v>
      </c>
      <c r="C694" s="146">
        <v>0</v>
      </c>
      <c r="D694" s="173"/>
      <c r="E694" s="190"/>
    </row>
    <row r="695" spans="1:5" ht="16.5" customHeight="1">
      <c r="A695" s="189">
        <v>2100399</v>
      </c>
      <c r="B695" s="152" t="s">
        <v>613</v>
      </c>
      <c r="C695" s="146">
        <v>0</v>
      </c>
      <c r="D695" s="173"/>
      <c r="E695" s="190"/>
    </row>
    <row r="696" spans="1:5" ht="16.5" customHeight="1">
      <c r="A696" s="189">
        <v>21004</v>
      </c>
      <c r="B696" s="152" t="s">
        <v>614</v>
      </c>
      <c r="C696" s="146">
        <v>9511</v>
      </c>
      <c r="D696" s="146">
        <v>16059</v>
      </c>
      <c r="E696" s="190">
        <f t="shared" si="3"/>
        <v>59.225356497913936</v>
      </c>
    </row>
    <row r="697" spans="1:5" ht="16.5" customHeight="1">
      <c r="A697" s="189">
        <v>2100401</v>
      </c>
      <c r="B697" s="152" t="s">
        <v>615</v>
      </c>
      <c r="C697" s="146">
        <v>2769</v>
      </c>
      <c r="D697" s="146">
        <v>2214</v>
      </c>
      <c r="E697" s="190">
        <f t="shared" si="3"/>
        <v>125.06775067750678</v>
      </c>
    </row>
    <row r="698" spans="1:5" ht="16.5" customHeight="1">
      <c r="A698" s="189">
        <v>2100402</v>
      </c>
      <c r="B698" s="152" t="s">
        <v>616</v>
      </c>
      <c r="C698" s="146">
        <v>359</v>
      </c>
      <c r="D698" s="146">
        <v>378</v>
      </c>
      <c r="E698" s="190">
        <f t="shared" si="3"/>
        <v>94.97354497354497</v>
      </c>
    </row>
    <row r="699" spans="1:5" ht="16.5" customHeight="1">
      <c r="A699" s="189">
        <v>2100403</v>
      </c>
      <c r="B699" s="152" t="s">
        <v>617</v>
      </c>
      <c r="C699" s="146">
        <v>505</v>
      </c>
      <c r="D699" s="146">
        <v>614</v>
      </c>
      <c r="E699" s="190">
        <f t="shared" si="3"/>
        <v>82.24755700325733</v>
      </c>
    </row>
    <row r="700" spans="1:5" ht="16.5" customHeight="1">
      <c r="A700" s="189">
        <v>2100404</v>
      </c>
      <c r="B700" s="152" t="s">
        <v>618</v>
      </c>
      <c r="C700" s="146">
        <v>32</v>
      </c>
      <c r="D700" s="146">
        <v>0</v>
      </c>
      <c r="E700" s="190"/>
    </row>
    <row r="701" spans="1:5" ht="16.5" customHeight="1">
      <c r="A701" s="189">
        <v>2100405</v>
      </c>
      <c r="B701" s="152" t="s">
        <v>619</v>
      </c>
      <c r="C701" s="146">
        <v>69</v>
      </c>
      <c r="D701" s="146">
        <v>53</v>
      </c>
      <c r="E701" s="190">
        <f t="shared" si="3"/>
        <v>130.18867924528303</v>
      </c>
    </row>
    <row r="702" spans="1:5" ht="16.5" customHeight="1">
      <c r="A702" s="189">
        <v>2100406</v>
      </c>
      <c r="B702" s="152" t="s">
        <v>620</v>
      </c>
      <c r="C702" s="146">
        <v>1641</v>
      </c>
      <c r="D702" s="146">
        <v>1811</v>
      </c>
      <c r="E702" s="190">
        <f t="shared" si="3"/>
        <v>90.6129210381005</v>
      </c>
    </row>
    <row r="703" spans="1:5" ht="16.5" customHeight="1">
      <c r="A703" s="189">
        <v>2100407</v>
      </c>
      <c r="B703" s="152" t="s">
        <v>621</v>
      </c>
      <c r="C703" s="146">
        <v>0</v>
      </c>
      <c r="D703" s="146">
        <v>0</v>
      </c>
      <c r="E703" s="190"/>
    </row>
    <row r="704" spans="1:5" ht="16.5" customHeight="1">
      <c r="A704" s="189">
        <v>2100408</v>
      </c>
      <c r="B704" s="152" t="s">
        <v>622</v>
      </c>
      <c r="C704" s="146">
        <v>233</v>
      </c>
      <c r="D704" s="146">
        <v>259</v>
      </c>
      <c r="E704" s="190">
        <f t="shared" si="3"/>
        <v>89.96138996138995</v>
      </c>
    </row>
    <row r="705" spans="1:5" ht="16.5" customHeight="1">
      <c r="A705" s="189">
        <v>2100409</v>
      </c>
      <c r="B705" s="152" t="s">
        <v>623</v>
      </c>
      <c r="C705" s="146">
        <v>1525</v>
      </c>
      <c r="D705" s="146">
        <v>1621</v>
      </c>
      <c r="E705" s="190">
        <f t="shared" si="3"/>
        <v>94.07772979642196</v>
      </c>
    </row>
    <row r="706" spans="1:5" ht="16.5" customHeight="1">
      <c r="A706" s="189">
        <v>2100410</v>
      </c>
      <c r="B706" s="152" t="s">
        <v>624</v>
      </c>
      <c r="C706" s="146">
        <v>973</v>
      </c>
      <c r="D706" s="146">
        <v>7477</v>
      </c>
      <c r="E706" s="190">
        <f t="shared" si="3"/>
        <v>13.01324060452053</v>
      </c>
    </row>
    <row r="707" spans="1:5" ht="16.5" customHeight="1">
      <c r="A707" s="189">
        <v>2100499</v>
      </c>
      <c r="B707" s="152" t="s">
        <v>625</v>
      </c>
      <c r="C707" s="146">
        <v>1405</v>
      </c>
      <c r="D707" s="146">
        <v>1632</v>
      </c>
      <c r="E707" s="190">
        <f t="shared" si="3"/>
        <v>86.0906862745098</v>
      </c>
    </row>
    <row r="708" spans="1:5" ht="16.5" customHeight="1">
      <c r="A708" s="189">
        <v>21006</v>
      </c>
      <c r="B708" s="152" t="s">
        <v>626</v>
      </c>
      <c r="C708" s="146">
        <v>191</v>
      </c>
      <c r="D708" s="146">
        <v>586</v>
      </c>
      <c r="E708" s="190">
        <f t="shared" si="3"/>
        <v>32.593856655290104</v>
      </c>
    </row>
    <row r="709" spans="1:5" ht="16.5" customHeight="1">
      <c r="A709" s="189">
        <v>2100601</v>
      </c>
      <c r="B709" s="152" t="s">
        <v>627</v>
      </c>
      <c r="C709" s="146">
        <v>191</v>
      </c>
      <c r="D709" s="146">
        <v>491</v>
      </c>
      <c r="E709" s="190">
        <f t="shared" si="3"/>
        <v>38.90020366598778</v>
      </c>
    </row>
    <row r="710" spans="1:5" ht="16.5" customHeight="1">
      <c r="A710" s="189">
        <v>2100699</v>
      </c>
      <c r="B710" s="152" t="s">
        <v>628</v>
      </c>
      <c r="C710" s="146">
        <v>0</v>
      </c>
      <c r="D710" s="146">
        <v>95</v>
      </c>
      <c r="E710" s="191" t="s">
        <v>1175</v>
      </c>
    </row>
    <row r="711" spans="1:5" ht="16.5" customHeight="1">
      <c r="A711" s="189">
        <v>21007</v>
      </c>
      <c r="B711" s="152" t="s">
        <v>629</v>
      </c>
      <c r="C711" s="146">
        <v>3172</v>
      </c>
      <c r="D711" s="146">
        <v>2547</v>
      </c>
      <c r="E711" s="190">
        <f>C711/D711*100</f>
        <v>124.53867294856693</v>
      </c>
    </row>
    <row r="712" spans="1:5" ht="16.5" customHeight="1">
      <c r="A712" s="189">
        <v>2100716</v>
      </c>
      <c r="B712" s="152" t="s">
        <v>630</v>
      </c>
      <c r="C712" s="146">
        <v>0</v>
      </c>
      <c r="D712" s="146">
        <v>0</v>
      </c>
      <c r="E712" s="190"/>
    </row>
    <row r="713" spans="1:5" ht="16.5" customHeight="1">
      <c r="A713" s="189">
        <v>2100717</v>
      </c>
      <c r="B713" s="152" t="s">
        <v>631</v>
      </c>
      <c r="C713" s="146">
        <v>3171</v>
      </c>
      <c r="D713" s="146">
        <v>2547</v>
      </c>
      <c r="E713" s="190">
        <f>C713/D713*100</f>
        <v>124.49941107184924</v>
      </c>
    </row>
    <row r="714" spans="1:5" ht="16.5" customHeight="1">
      <c r="A714" s="189">
        <v>2100799</v>
      </c>
      <c r="B714" s="152" t="s">
        <v>632</v>
      </c>
      <c r="C714" s="146">
        <v>1</v>
      </c>
      <c r="D714" s="146">
        <v>0</v>
      </c>
      <c r="E714" s="190"/>
    </row>
    <row r="715" spans="1:5" ht="16.5" customHeight="1">
      <c r="A715" s="189">
        <v>21011</v>
      </c>
      <c r="B715" s="152" t="s">
        <v>633</v>
      </c>
      <c r="C715" s="146">
        <v>12460</v>
      </c>
      <c r="D715" s="146">
        <v>8581</v>
      </c>
      <c r="E715" s="190">
        <f>C715/D715*100</f>
        <v>145.2045216175271</v>
      </c>
    </row>
    <row r="716" spans="1:5" ht="16.5" customHeight="1">
      <c r="A716" s="189">
        <v>2101101</v>
      </c>
      <c r="B716" s="152" t="s">
        <v>634</v>
      </c>
      <c r="C716" s="146">
        <v>4235</v>
      </c>
      <c r="D716" s="146">
        <v>4556</v>
      </c>
      <c r="E716" s="190">
        <f>C716/D716*100</f>
        <v>92.95434591747147</v>
      </c>
    </row>
    <row r="717" spans="1:5" ht="16.5" customHeight="1">
      <c r="A717" s="189">
        <v>2101102</v>
      </c>
      <c r="B717" s="152" t="s">
        <v>635</v>
      </c>
      <c r="C717" s="146">
        <v>6304</v>
      </c>
      <c r="D717" s="146">
        <v>2031</v>
      </c>
      <c r="E717" s="190">
        <f>C717/D717*100</f>
        <v>310.3889709502708</v>
      </c>
    </row>
    <row r="718" spans="1:5" ht="16.5" customHeight="1">
      <c r="A718" s="189">
        <v>2101103</v>
      </c>
      <c r="B718" s="152" t="s">
        <v>636</v>
      </c>
      <c r="C718" s="146">
        <v>1813</v>
      </c>
      <c r="D718" s="146">
        <v>1808</v>
      </c>
      <c r="E718" s="190">
        <f>C718/D718*100</f>
        <v>100.27654867256636</v>
      </c>
    </row>
    <row r="719" spans="1:5" ht="16.5" customHeight="1">
      <c r="A719" s="189">
        <v>2101199</v>
      </c>
      <c r="B719" s="152" t="s">
        <v>637</v>
      </c>
      <c r="C719" s="146">
        <v>108</v>
      </c>
      <c r="D719" s="146">
        <v>186</v>
      </c>
      <c r="E719" s="190">
        <f>C719/D719*100</f>
        <v>58.06451612903226</v>
      </c>
    </row>
    <row r="720" spans="1:5" ht="16.5" customHeight="1">
      <c r="A720" s="189">
        <v>21012</v>
      </c>
      <c r="B720" s="152" t="s">
        <v>638</v>
      </c>
      <c r="C720" s="146">
        <v>4504</v>
      </c>
      <c r="D720" s="146">
        <v>10</v>
      </c>
      <c r="E720" s="190">
        <f>C720/D720*100</f>
        <v>45040</v>
      </c>
    </row>
    <row r="721" spans="1:5" ht="16.5" customHeight="1">
      <c r="A721" s="189">
        <v>2101201</v>
      </c>
      <c r="B721" s="152" t="s">
        <v>639</v>
      </c>
      <c r="C721" s="146">
        <v>3468</v>
      </c>
      <c r="D721" s="146">
        <v>10</v>
      </c>
      <c r="E721" s="190">
        <f>C721/D721*100</f>
        <v>34680</v>
      </c>
    </row>
    <row r="722" spans="1:5" ht="16.5" customHeight="1">
      <c r="A722" s="189">
        <v>2101202</v>
      </c>
      <c r="B722" s="152" t="s">
        <v>640</v>
      </c>
      <c r="C722" s="146">
        <v>0</v>
      </c>
      <c r="D722" s="173"/>
      <c r="E722" s="190"/>
    </row>
    <row r="723" spans="1:5" ht="16.5" customHeight="1">
      <c r="A723" s="189">
        <v>2101299</v>
      </c>
      <c r="B723" s="152" t="s">
        <v>641</v>
      </c>
      <c r="C723" s="146">
        <v>1036</v>
      </c>
      <c r="D723" s="173"/>
      <c r="E723" s="190"/>
    </row>
    <row r="724" spans="1:5" ht="16.5" customHeight="1">
      <c r="A724" s="189">
        <v>21013</v>
      </c>
      <c r="B724" s="152" t="s">
        <v>642</v>
      </c>
      <c r="C724" s="146">
        <v>206</v>
      </c>
      <c r="D724" s="146">
        <v>288</v>
      </c>
      <c r="E724" s="190">
        <f>C724/D724*100</f>
        <v>71.52777777777779</v>
      </c>
    </row>
    <row r="725" spans="1:5" ht="16.5" customHeight="1">
      <c r="A725" s="189">
        <v>2101301</v>
      </c>
      <c r="B725" s="152" t="s">
        <v>643</v>
      </c>
      <c r="C725" s="146">
        <v>71</v>
      </c>
      <c r="D725" s="146">
        <v>20</v>
      </c>
      <c r="E725" s="190">
        <f>C725/D725*100</f>
        <v>355</v>
      </c>
    </row>
    <row r="726" spans="1:5" ht="16.5" customHeight="1">
      <c r="A726" s="189">
        <v>2101302</v>
      </c>
      <c r="B726" s="152" t="s">
        <v>644</v>
      </c>
      <c r="C726" s="146">
        <v>116</v>
      </c>
      <c r="D726" s="146">
        <v>174</v>
      </c>
      <c r="E726" s="190">
        <f>C726/D726*100</f>
        <v>66.66666666666666</v>
      </c>
    </row>
    <row r="727" spans="1:5" ht="16.5" customHeight="1">
      <c r="A727" s="189">
        <v>2101399</v>
      </c>
      <c r="B727" s="152" t="s">
        <v>645</v>
      </c>
      <c r="C727" s="146">
        <v>19</v>
      </c>
      <c r="D727" s="146">
        <v>94</v>
      </c>
      <c r="E727" s="190">
        <f>C727/D727*100</f>
        <v>20.212765957446805</v>
      </c>
    </row>
    <row r="728" spans="1:5" ht="16.5" customHeight="1">
      <c r="A728" s="189">
        <v>21014</v>
      </c>
      <c r="B728" s="152" t="s">
        <v>646</v>
      </c>
      <c r="C728" s="146">
        <v>99</v>
      </c>
      <c r="D728" s="146">
        <v>72</v>
      </c>
      <c r="E728" s="190">
        <f>C728/D728*100</f>
        <v>137.5</v>
      </c>
    </row>
    <row r="729" spans="1:5" ht="16.5" customHeight="1">
      <c r="A729" s="189">
        <v>2101401</v>
      </c>
      <c r="B729" s="152" t="s">
        <v>647</v>
      </c>
      <c r="C729" s="146">
        <v>99</v>
      </c>
      <c r="D729" s="146">
        <v>72</v>
      </c>
      <c r="E729" s="190">
        <f>C729/D729*100</f>
        <v>137.5</v>
      </c>
    </row>
    <row r="730" spans="1:5" ht="16.5" customHeight="1">
      <c r="A730" s="189">
        <v>2101499</v>
      </c>
      <c r="B730" s="152" t="s">
        <v>648</v>
      </c>
      <c r="C730" s="146">
        <v>0</v>
      </c>
      <c r="D730" s="146">
        <v>0</v>
      </c>
      <c r="E730" s="190"/>
    </row>
    <row r="731" spans="1:5" ht="16.5" customHeight="1">
      <c r="A731" s="189">
        <v>21015</v>
      </c>
      <c r="B731" s="152" t="s">
        <v>649</v>
      </c>
      <c r="C731" s="146">
        <v>623</v>
      </c>
      <c r="D731" s="146">
        <v>556</v>
      </c>
      <c r="E731" s="190">
        <f>C731/D731*100</f>
        <v>112.0503597122302</v>
      </c>
    </row>
    <row r="732" spans="1:5" ht="16.5" customHeight="1">
      <c r="A732" s="189">
        <v>2101501</v>
      </c>
      <c r="B732" s="152" t="s">
        <v>119</v>
      </c>
      <c r="C732" s="146">
        <v>49</v>
      </c>
      <c r="D732" s="146">
        <v>120</v>
      </c>
      <c r="E732" s="190">
        <f>C732/D732*100</f>
        <v>40.833333333333336</v>
      </c>
    </row>
    <row r="733" spans="1:5" ht="16.5" customHeight="1">
      <c r="A733" s="189">
        <v>2101502</v>
      </c>
      <c r="B733" s="152" t="s">
        <v>120</v>
      </c>
      <c r="C733" s="146">
        <v>0</v>
      </c>
      <c r="D733" s="146">
        <v>0</v>
      </c>
      <c r="E733" s="190"/>
    </row>
    <row r="734" spans="1:5" ht="16.5" customHeight="1">
      <c r="A734" s="189">
        <v>2101503</v>
      </c>
      <c r="B734" s="152" t="s">
        <v>121</v>
      </c>
      <c r="C734" s="146">
        <v>0</v>
      </c>
      <c r="D734" s="146">
        <v>0</v>
      </c>
      <c r="E734" s="190"/>
    </row>
    <row r="735" spans="1:5" ht="16.5" customHeight="1">
      <c r="A735" s="189">
        <v>2101504</v>
      </c>
      <c r="B735" s="152" t="s">
        <v>160</v>
      </c>
      <c r="C735" s="146">
        <v>0</v>
      </c>
      <c r="D735" s="146">
        <v>0</v>
      </c>
      <c r="E735" s="190"/>
    </row>
    <row r="736" spans="1:5" ht="16.5" customHeight="1">
      <c r="A736" s="189">
        <v>2101505</v>
      </c>
      <c r="B736" s="152" t="s">
        <v>650</v>
      </c>
      <c r="C736" s="146">
        <v>107</v>
      </c>
      <c r="D736" s="146">
        <v>0</v>
      </c>
      <c r="E736" s="190"/>
    </row>
    <row r="737" spans="1:5" ht="16.5" customHeight="1">
      <c r="A737" s="189">
        <v>2101506</v>
      </c>
      <c r="B737" s="152" t="s">
        <v>651</v>
      </c>
      <c r="C737" s="146">
        <v>106</v>
      </c>
      <c r="D737" s="146">
        <v>0</v>
      </c>
      <c r="E737" s="190"/>
    </row>
    <row r="738" spans="1:5" ht="16.5" customHeight="1">
      <c r="A738" s="189">
        <v>2101550</v>
      </c>
      <c r="B738" s="152" t="s">
        <v>128</v>
      </c>
      <c r="C738" s="146">
        <v>0</v>
      </c>
      <c r="D738" s="146">
        <v>260</v>
      </c>
      <c r="E738" s="191" t="s">
        <v>1175</v>
      </c>
    </row>
    <row r="739" spans="1:5" ht="16.5" customHeight="1">
      <c r="A739" s="189">
        <v>2101599</v>
      </c>
      <c r="B739" s="152" t="s">
        <v>652</v>
      </c>
      <c r="C739" s="146">
        <v>361</v>
      </c>
      <c r="D739" s="146">
        <v>176</v>
      </c>
      <c r="E739" s="190">
        <f>C739/D739*100</f>
        <v>205.11363636363637</v>
      </c>
    </row>
    <row r="740" spans="1:5" ht="16.5" customHeight="1">
      <c r="A740" s="189">
        <v>21016</v>
      </c>
      <c r="B740" s="152" t="s">
        <v>653</v>
      </c>
      <c r="C740" s="146">
        <v>0</v>
      </c>
      <c r="D740" s="173"/>
      <c r="E740" s="190"/>
    </row>
    <row r="741" spans="1:5" ht="16.5" customHeight="1">
      <c r="A741" s="189">
        <v>2101601</v>
      </c>
      <c r="B741" s="152" t="s">
        <v>654</v>
      </c>
      <c r="C741" s="146">
        <v>0</v>
      </c>
      <c r="D741" s="173"/>
      <c r="E741" s="190"/>
    </row>
    <row r="742" spans="1:5" ht="16.5" customHeight="1">
      <c r="A742" s="189">
        <v>21099</v>
      </c>
      <c r="B742" s="152" t="s">
        <v>655</v>
      </c>
      <c r="C742" s="146">
        <v>125</v>
      </c>
      <c r="D742" s="146">
        <v>532</v>
      </c>
      <c r="E742" s="190">
        <f>C742/D742*100</f>
        <v>23.49624060150376</v>
      </c>
    </row>
    <row r="743" spans="1:5" ht="16.5" customHeight="1">
      <c r="A743" s="189">
        <v>2109999</v>
      </c>
      <c r="B743" s="152" t="s">
        <v>656</v>
      </c>
      <c r="C743" s="146">
        <v>125</v>
      </c>
      <c r="D743" s="146">
        <v>532</v>
      </c>
      <c r="E743" s="190">
        <f>C743/D743*100</f>
        <v>23.49624060150376</v>
      </c>
    </row>
    <row r="744" spans="1:5" ht="16.5" customHeight="1">
      <c r="A744" s="189">
        <v>211</v>
      </c>
      <c r="B744" s="152" t="s">
        <v>657</v>
      </c>
      <c r="C744" s="146">
        <v>38453</v>
      </c>
      <c r="D744" s="146">
        <v>16595</v>
      </c>
      <c r="E744" s="190">
        <f>C744/D744*100</f>
        <v>231.7143717987346</v>
      </c>
    </row>
    <row r="745" spans="1:5" ht="16.5" customHeight="1">
      <c r="A745" s="189">
        <v>21101</v>
      </c>
      <c r="B745" s="152" t="s">
        <v>658</v>
      </c>
      <c r="C745" s="146">
        <v>2563</v>
      </c>
      <c r="D745" s="146">
        <v>2680</v>
      </c>
      <c r="E745" s="190">
        <f>C745/D745*100</f>
        <v>95.63432835820895</v>
      </c>
    </row>
    <row r="746" spans="1:5" ht="16.5" customHeight="1">
      <c r="A746" s="189">
        <v>2110101</v>
      </c>
      <c r="B746" s="152" t="s">
        <v>119</v>
      </c>
      <c r="C746" s="146">
        <v>1440</v>
      </c>
      <c r="D746" s="146">
        <v>1728</v>
      </c>
      <c r="E746" s="190">
        <f>C746/D746*100</f>
        <v>83.33333333333334</v>
      </c>
    </row>
    <row r="747" spans="1:5" ht="16.5" customHeight="1">
      <c r="A747" s="189">
        <v>2110102</v>
      </c>
      <c r="B747" s="152" t="s">
        <v>120</v>
      </c>
      <c r="C747" s="146">
        <v>0</v>
      </c>
      <c r="D747" s="146">
        <v>0</v>
      </c>
      <c r="E747" s="190"/>
    </row>
    <row r="748" spans="1:5" ht="16.5" customHeight="1">
      <c r="A748" s="189">
        <v>2110103</v>
      </c>
      <c r="B748" s="152" t="s">
        <v>121</v>
      </c>
      <c r="C748" s="146">
        <v>0</v>
      </c>
      <c r="D748" s="146">
        <v>0</v>
      </c>
      <c r="E748" s="190"/>
    </row>
    <row r="749" spans="1:5" ht="16.5" customHeight="1">
      <c r="A749" s="189">
        <v>2110104</v>
      </c>
      <c r="B749" s="152" t="s">
        <v>659</v>
      </c>
      <c r="C749" s="146">
        <v>0</v>
      </c>
      <c r="D749" s="146">
        <v>0</v>
      </c>
      <c r="E749" s="190"/>
    </row>
    <row r="750" spans="1:5" ht="16.5" customHeight="1">
      <c r="A750" s="189">
        <v>2110105</v>
      </c>
      <c r="B750" s="152" t="s">
        <v>660</v>
      </c>
      <c r="C750" s="146">
        <v>0</v>
      </c>
      <c r="D750" s="146">
        <v>0</v>
      </c>
      <c r="E750" s="190"/>
    </row>
    <row r="751" spans="1:5" ht="16.5" customHeight="1">
      <c r="A751" s="189">
        <v>2110106</v>
      </c>
      <c r="B751" s="152" t="s">
        <v>661</v>
      </c>
      <c r="C751" s="146">
        <v>0</v>
      </c>
      <c r="D751" s="146">
        <v>0</v>
      </c>
      <c r="E751" s="190"/>
    </row>
    <row r="752" spans="1:5" ht="16.5" customHeight="1">
      <c r="A752" s="189">
        <v>2110107</v>
      </c>
      <c r="B752" s="152" t="s">
        <v>662</v>
      </c>
      <c r="C752" s="146">
        <v>0</v>
      </c>
      <c r="D752" s="146">
        <v>0</v>
      </c>
      <c r="E752" s="190"/>
    </row>
    <row r="753" spans="1:5" ht="16.5" customHeight="1">
      <c r="A753" s="189">
        <v>2110108</v>
      </c>
      <c r="B753" s="152" t="s">
        <v>663</v>
      </c>
      <c r="C753" s="146">
        <v>0</v>
      </c>
      <c r="D753" s="146">
        <v>0</v>
      </c>
      <c r="E753" s="190"/>
    </row>
    <row r="754" spans="1:5" ht="16.5" customHeight="1">
      <c r="A754" s="189">
        <v>2110199</v>
      </c>
      <c r="B754" s="152" t="s">
        <v>664</v>
      </c>
      <c r="C754" s="146">
        <v>1123</v>
      </c>
      <c r="D754" s="146">
        <v>952</v>
      </c>
      <c r="E754" s="190">
        <f>C754/D754*100</f>
        <v>117.96218487394958</v>
      </c>
    </row>
    <row r="755" spans="1:5" ht="16.5" customHeight="1">
      <c r="A755" s="189">
        <v>21102</v>
      </c>
      <c r="B755" s="152" t="s">
        <v>665</v>
      </c>
      <c r="C755" s="146">
        <v>0</v>
      </c>
      <c r="D755" s="146">
        <v>0</v>
      </c>
      <c r="E755" s="190"/>
    </row>
    <row r="756" spans="1:5" ht="16.5" customHeight="1">
      <c r="A756" s="189">
        <v>2110203</v>
      </c>
      <c r="B756" s="152" t="s">
        <v>666</v>
      </c>
      <c r="C756" s="146">
        <v>0</v>
      </c>
      <c r="D756" s="146">
        <v>0</v>
      </c>
      <c r="E756" s="190"/>
    </row>
    <row r="757" spans="1:5" ht="16.5" customHeight="1">
      <c r="A757" s="189">
        <v>2110204</v>
      </c>
      <c r="B757" s="152" t="s">
        <v>667</v>
      </c>
      <c r="C757" s="146">
        <v>0</v>
      </c>
      <c r="D757" s="146">
        <v>0</v>
      </c>
      <c r="E757" s="190"/>
    </row>
    <row r="758" spans="1:5" ht="16.5" customHeight="1">
      <c r="A758" s="189">
        <v>2110299</v>
      </c>
      <c r="B758" s="152" t="s">
        <v>668</v>
      </c>
      <c r="C758" s="146">
        <v>0</v>
      </c>
      <c r="D758" s="146">
        <v>0</v>
      </c>
      <c r="E758" s="190"/>
    </row>
    <row r="759" spans="1:5" ht="16.5" customHeight="1">
      <c r="A759" s="189">
        <v>21103</v>
      </c>
      <c r="B759" s="152" t="s">
        <v>669</v>
      </c>
      <c r="C759" s="146">
        <v>2020</v>
      </c>
      <c r="D759" s="146">
        <v>4784</v>
      </c>
      <c r="E759" s="190">
        <f>C759/D759*100</f>
        <v>42.22408026755853</v>
      </c>
    </row>
    <row r="760" spans="1:5" ht="16.5" customHeight="1">
      <c r="A760" s="189">
        <v>2110301</v>
      </c>
      <c r="B760" s="152" t="s">
        <v>670</v>
      </c>
      <c r="C760" s="146">
        <v>698</v>
      </c>
      <c r="D760" s="146">
        <v>968</v>
      </c>
      <c r="E760" s="190">
        <f>C760/D760*100</f>
        <v>72.10743801652893</v>
      </c>
    </row>
    <row r="761" spans="1:5" ht="16.5" customHeight="1">
      <c r="A761" s="189">
        <v>2110302</v>
      </c>
      <c r="B761" s="152" t="s">
        <v>671</v>
      </c>
      <c r="C761" s="146">
        <v>1000</v>
      </c>
      <c r="D761" s="146">
        <v>391</v>
      </c>
      <c r="E761" s="190">
        <f>C761/D761*100</f>
        <v>255.7544757033248</v>
      </c>
    </row>
    <row r="762" spans="1:5" ht="16.5" customHeight="1">
      <c r="A762" s="189">
        <v>2110303</v>
      </c>
      <c r="B762" s="152" t="s">
        <v>672</v>
      </c>
      <c r="C762" s="146">
        <v>0</v>
      </c>
      <c r="D762" s="146">
        <v>0</v>
      </c>
      <c r="E762" s="190"/>
    </row>
    <row r="763" spans="1:5" ht="16.5" customHeight="1">
      <c r="A763" s="189">
        <v>2110304</v>
      </c>
      <c r="B763" s="152" t="s">
        <v>673</v>
      </c>
      <c r="C763" s="146">
        <v>0</v>
      </c>
      <c r="D763" s="146">
        <v>50</v>
      </c>
      <c r="E763" s="191" t="s">
        <v>1175</v>
      </c>
    </row>
    <row r="764" spans="1:5" ht="16.5" customHeight="1">
      <c r="A764" s="189">
        <v>2110305</v>
      </c>
      <c r="B764" s="152" t="s">
        <v>674</v>
      </c>
      <c r="C764" s="146">
        <v>0</v>
      </c>
      <c r="D764" s="146">
        <v>0</v>
      </c>
      <c r="E764" s="190"/>
    </row>
    <row r="765" spans="1:5" ht="16.5" customHeight="1">
      <c r="A765" s="189">
        <v>2110306</v>
      </c>
      <c r="B765" s="152" t="s">
        <v>675</v>
      </c>
      <c r="C765" s="146">
        <v>0</v>
      </c>
      <c r="D765" s="146">
        <v>0</v>
      </c>
      <c r="E765" s="190"/>
    </row>
    <row r="766" spans="1:5" ht="16.5" customHeight="1">
      <c r="A766" s="189">
        <v>2110307</v>
      </c>
      <c r="B766" s="152" t="s">
        <v>676</v>
      </c>
      <c r="C766" s="146">
        <v>0</v>
      </c>
      <c r="D766" s="146"/>
      <c r="E766" s="190"/>
    </row>
    <row r="767" spans="1:5" ht="16.5" customHeight="1">
      <c r="A767" s="189">
        <v>2110399</v>
      </c>
      <c r="B767" s="152" t="s">
        <v>677</v>
      </c>
      <c r="C767" s="146">
        <v>322</v>
      </c>
      <c r="D767" s="173">
        <v>3375</v>
      </c>
      <c r="E767" s="190">
        <f>C767/D767*100</f>
        <v>9.540740740740741</v>
      </c>
    </row>
    <row r="768" spans="1:5" ht="16.5" customHeight="1">
      <c r="A768" s="189">
        <v>21104</v>
      </c>
      <c r="B768" s="152" t="s">
        <v>678</v>
      </c>
      <c r="C768" s="146">
        <v>0</v>
      </c>
      <c r="D768" s="173"/>
      <c r="E768" s="190"/>
    </row>
    <row r="769" spans="1:5" ht="16.5" customHeight="1">
      <c r="A769" s="189">
        <v>2110401</v>
      </c>
      <c r="B769" s="152" t="s">
        <v>679</v>
      </c>
      <c r="C769" s="146">
        <v>0</v>
      </c>
      <c r="D769" s="173"/>
      <c r="E769" s="190"/>
    </row>
    <row r="770" spans="1:5" ht="16.5" customHeight="1">
      <c r="A770" s="189">
        <v>2110402</v>
      </c>
      <c r="B770" s="152" t="s">
        <v>680</v>
      </c>
      <c r="C770" s="146">
        <v>0</v>
      </c>
      <c r="D770" s="173"/>
      <c r="E770" s="190"/>
    </row>
    <row r="771" spans="1:5" ht="16.5" customHeight="1">
      <c r="A771" s="189">
        <v>2110404</v>
      </c>
      <c r="B771" s="152" t="s">
        <v>681</v>
      </c>
      <c r="C771" s="146">
        <v>0</v>
      </c>
      <c r="D771" s="173"/>
      <c r="E771" s="190"/>
    </row>
    <row r="772" spans="1:5" ht="16.5" customHeight="1">
      <c r="A772" s="189">
        <v>2110499</v>
      </c>
      <c r="B772" s="152" t="s">
        <v>682</v>
      </c>
      <c r="C772" s="146">
        <v>0</v>
      </c>
      <c r="D772" s="173"/>
      <c r="E772" s="190"/>
    </row>
    <row r="773" spans="1:5" ht="16.5" customHeight="1">
      <c r="A773" s="189">
        <v>21105</v>
      </c>
      <c r="B773" s="152" t="s">
        <v>683</v>
      </c>
      <c r="C773" s="146">
        <v>10</v>
      </c>
      <c r="D773" s="173"/>
      <c r="E773" s="190"/>
    </row>
    <row r="774" spans="1:5" ht="16.5" customHeight="1">
      <c r="A774" s="189">
        <v>2110501</v>
      </c>
      <c r="B774" s="152" t="s">
        <v>684</v>
      </c>
      <c r="C774" s="146">
        <v>0</v>
      </c>
      <c r="D774" s="173"/>
      <c r="E774" s="190"/>
    </row>
    <row r="775" spans="1:5" ht="16.5" customHeight="1">
      <c r="A775" s="189">
        <v>2110502</v>
      </c>
      <c r="B775" s="152" t="s">
        <v>685</v>
      </c>
      <c r="C775" s="146">
        <v>0</v>
      </c>
      <c r="D775" s="173"/>
      <c r="E775" s="190"/>
    </row>
    <row r="776" spans="1:5" ht="16.5" customHeight="1">
      <c r="A776" s="189">
        <v>2110503</v>
      </c>
      <c r="B776" s="152" t="s">
        <v>686</v>
      </c>
      <c r="C776" s="146">
        <v>0</v>
      </c>
      <c r="D776" s="173"/>
      <c r="E776" s="190"/>
    </row>
    <row r="777" spans="1:5" ht="16.5" customHeight="1">
      <c r="A777" s="189">
        <v>2110506</v>
      </c>
      <c r="B777" s="152" t="s">
        <v>687</v>
      </c>
      <c r="C777" s="146">
        <v>0</v>
      </c>
      <c r="D777" s="173"/>
      <c r="E777" s="190"/>
    </row>
    <row r="778" spans="1:5" ht="16.5" customHeight="1">
      <c r="A778" s="189">
        <v>2110507</v>
      </c>
      <c r="B778" s="152" t="s">
        <v>688</v>
      </c>
      <c r="C778" s="146">
        <v>10</v>
      </c>
      <c r="D778" s="173"/>
      <c r="E778" s="190"/>
    </row>
    <row r="779" spans="1:5" ht="16.5" customHeight="1">
      <c r="A779" s="189">
        <v>2110599</v>
      </c>
      <c r="B779" s="152" t="s">
        <v>689</v>
      </c>
      <c r="C779" s="146">
        <v>0</v>
      </c>
      <c r="D779" s="173"/>
      <c r="E779" s="190"/>
    </row>
    <row r="780" spans="1:5" ht="16.5" customHeight="1">
      <c r="A780" s="189">
        <v>21106</v>
      </c>
      <c r="B780" s="152" t="s">
        <v>690</v>
      </c>
      <c r="C780" s="146">
        <v>0</v>
      </c>
      <c r="D780" s="173"/>
      <c r="E780" s="190"/>
    </row>
    <row r="781" spans="1:5" ht="16.5" customHeight="1">
      <c r="A781" s="189">
        <v>2110602</v>
      </c>
      <c r="B781" s="152" t="s">
        <v>691</v>
      </c>
      <c r="C781" s="146">
        <v>0</v>
      </c>
      <c r="D781" s="173"/>
      <c r="E781" s="190"/>
    </row>
    <row r="782" spans="1:5" ht="16.5" customHeight="1">
      <c r="A782" s="189">
        <v>2110603</v>
      </c>
      <c r="B782" s="152" t="s">
        <v>692</v>
      </c>
      <c r="C782" s="146">
        <v>0</v>
      </c>
      <c r="D782" s="173"/>
      <c r="E782" s="190"/>
    </row>
    <row r="783" spans="1:5" ht="16.5" customHeight="1">
      <c r="A783" s="189">
        <v>2110604</v>
      </c>
      <c r="B783" s="152" t="s">
        <v>693</v>
      </c>
      <c r="C783" s="146">
        <v>0</v>
      </c>
      <c r="D783" s="173"/>
      <c r="E783" s="190"/>
    </row>
    <row r="784" spans="1:5" ht="16.5" customHeight="1">
      <c r="A784" s="189">
        <v>2110605</v>
      </c>
      <c r="B784" s="152" t="s">
        <v>694</v>
      </c>
      <c r="C784" s="146">
        <v>0</v>
      </c>
      <c r="D784" s="173"/>
      <c r="E784" s="190"/>
    </row>
    <row r="785" spans="1:5" ht="16.5" customHeight="1">
      <c r="A785" s="189">
        <v>2110699</v>
      </c>
      <c r="B785" s="152" t="s">
        <v>695</v>
      </c>
      <c r="C785" s="146">
        <v>0</v>
      </c>
      <c r="D785" s="173"/>
      <c r="E785" s="190"/>
    </row>
    <row r="786" spans="1:5" ht="16.5" customHeight="1">
      <c r="A786" s="189">
        <v>21107</v>
      </c>
      <c r="B786" s="152" t="s">
        <v>696</v>
      </c>
      <c r="C786" s="146">
        <v>0</v>
      </c>
      <c r="D786" s="173"/>
      <c r="E786" s="190"/>
    </row>
    <row r="787" spans="1:5" ht="16.5" customHeight="1">
      <c r="A787" s="189">
        <v>2110704</v>
      </c>
      <c r="B787" s="152" t="s">
        <v>697</v>
      </c>
      <c r="C787" s="146">
        <v>0</v>
      </c>
      <c r="D787" s="173"/>
      <c r="E787" s="190"/>
    </row>
    <row r="788" spans="1:5" ht="16.5" customHeight="1">
      <c r="A788" s="189">
        <v>2110799</v>
      </c>
      <c r="B788" s="152" t="s">
        <v>698</v>
      </c>
      <c r="C788" s="146">
        <v>0</v>
      </c>
      <c r="D788" s="173"/>
      <c r="E788" s="190"/>
    </row>
    <row r="789" spans="1:5" ht="16.5" customHeight="1">
      <c r="A789" s="189">
        <v>21108</v>
      </c>
      <c r="B789" s="152" t="s">
        <v>699</v>
      </c>
      <c r="C789" s="146">
        <v>0</v>
      </c>
      <c r="D789" s="173"/>
      <c r="E789" s="190"/>
    </row>
    <row r="790" spans="1:5" ht="16.5" customHeight="1">
      <c r="A790" s="189">
        <v>2110804</v>
      </c>
      <c r="B790" s="152" t="s">
        <v>700</v>
      </c>
      <c r="C790" s="146">
        <v>0</v>
      </c>
      <c r="D790" s="173"/>
      <c r="E790" s="190"/>
    </row>
    <row r="791" spans="1:5" ht="16.5" customHeight="1">
      <c r="A791" s="189">
        <v>2110899</v>
      </c>
      <c r="B791" s="152" t="s">
        <v>701</v>
      </c>
      <c r="C791" s="146">
        <v>0</v>
      </c>
      <c r="D791" s="173"/>
      <c r="E791" s="190"/>
    </row>
    <row r="792" spans="1:5" ht="16.5" customHeight="1">
      <c r="A792" s="189">
        <v>21109</v>
      </c>
      <c r="B792" s="152" t="s">
        <v>702</v>
      </c>
      <c r="C792" s="146">
        <v>0</v>
      </c>
      <c r="D792" s="173"/>
      <c r="E792" s="190"/>
    </row>
    <row r="793" spans="1:5" ht="16.5" customHeight="1">
      <c r="A793" s="189">
        <v>2110901</v>
      </c>
      <c r="B793" s="152" t="s">
        <v>703</v>
      </c>
      <c r="C793" s="146">
        <v>0</v>
      </c>
      <c r="D793" s="173"/>
      <c r="E793" s="190"/>
    </row>
    <row r="794" spans="1:5" ht="16.5" customHeight="1">
      <c r="A794" s="189">
        <v>21110</v>
      </c>
      <c r="B794" s="152" t="s">
        <v>704</v>
      </c>
      <c r="C794" s="146">
        <v>4911</v>
      </c>
      <c r="D794" s="146">
        <v>26</v>
      </c>
      <c r="E794" s="190">
        <f>C794/D794*100</f>
        <v>18888.46153846154</v>
      </c>
    </row>
    <row r="795" spans="1:5" ht="16.5" customHeight="1">
      <c r="A795" s="189">
        <v>2111001</v>
      </c>
      <c r="B795" s="152" t="s">
        <v>705</v>
      </c>
      <c r="C795" s="146">
        <v>4911</v>
      </c>
      <c r="D795" s="146">
        <v>26</v>
      </c>
      <c r="E795" s="190">
        <f>C795/D795*100</f>
        <v>18888.46153846154</v>
      </c>
    </row>
    <row r="796" spans="1:5" ht="16.5" customHeight="1">
      <c r="A796" s="189">
        <v>21111</v>
      </c>
      <c r="B796" s="152" t="s">
        <v>706</v>
      </c>
      <c r="C796" s="146">
        <v>0</v>
      </c>
      <c r="D796" s="146">
        <v>5</v>
      </c>
      <c r="E796" s="191" t="s">
        <v>1175</v>
      </c>
    </row>
    <row r="797" spans="1:5" ht="16.5" customHeight="1">
      <c r="A797" s="189">
        <v>2111101</v>
      </c>
      <c r="B797" s="152" t="s">
        <v>707</v>
      </c>
      <c r="C797" s="146">
        <v>0</v>
      </c>
      <c r="D797" s="146">
        <v>5</v>
      </c>
      <c r="E797" s="191" t="s">
        <v>1175</v>
      </c>
    </row>
    <row r="798" spans="1:5" ht="16.5" customHeight="1">
      <c r="A798" s="189">
        <v>2111102</v>
      </c>
      <c r="B798" s="152" t="s">
        <v>708</v>
      </c>
      <c r="C798" s="146">
        <v>0</v>
      </c>
      <c r="D798" s="173"/>
      <c r="E798" s="190"/>
    </row>
    <row r="799" spans="1:5" ht="16.5" customHeight="1">
      <c r="A799" s="189">
        <v>2111103</v>
      </c>
      <c r="B799" s="152" t="s">
        <v>709</v>
      </c>
      <c r="C799" s="146">
        <v>0</v>
      </c>
      <c r="D799" s="173"/>
      <c r="E799" s="190"/>
    </row>
    <row r="800" spans="1:5" ht="16.5" customHeight="1">
      <c r="A800" s="189">
        <v>2111104</v>
      </c>
      <c r="B800" s="152" t="s">
        <v>710</v>
      </c>
      <c r="C800" s="146">
        <v>0</v>
      </c>
      <c r="D800" s="173"/>
      <c r="E800" s="190"/>
    </row>
    <row r="801" spans="1:5" ht="16.5" customHeight="1">
      <c r="A801" s="189">
        <v>2111199</v>
      </c>
      <c r="B801" s="152" t="s">
        <v>711</v>
      </c>
      <c r="C801" s="146">
        <v>0</v>
      </c>
      <c r="D801" s="173"/>
      <c r="E801" s="190"/>
    </row>
    <row r="802" spans="1:5" ht="16.5" customHeight="1">
      <c r="A802" s="189">
        <v>21112</v>
      </c>
      <c r="B802" s="152" t="s">
        <v>712</v>
      </c>
      <c r="C802" s="146">
        <v>0</v>
      </c>
      <c r="D802" s="173"/>
      <c r="E802" s="190"/>
    </row>
    <row r="803" spans="1:5" ht="16.5" customHeight="1">
      <c r="A803" s="189">
        <v>2111201</v>
      </c>
      <c r="B803" s="152" t="s">
        <v>713</v>
      </c>
      <c r="C803" s="146">
        <v>0</v>
      </c>
      <c r="D803" s="173"/>
      <c r="E803" s="190"/>
    </row>
    <row r="804" spans="1:5" ht="16.5" customHeight="1">
      <c r="A804" s="189">
        <v>21113</v>
      </c>
      <c r="B804" s="152" t="s">
        <v>714</v>
      </c>
      <c r="C804" s="146">
        <v>0</v>
      </c>
      <c r="D804" s="173"/>
      <c r="E804" s="190"/>
    </row>
    <row r="805" spans="1:5" ht="16.5" customHeight="1">
      <c r="A805" s="189">
        <v>2111301</v>
      </c>
      <c r="B805" s="152" t="s">
        <v>715</v>
      </c>
      <c r="C805" s="146">
        <v>0</v>
      </c>
      <c r="D805" s="173"/>
      <c r="E805" s="190"/>
    </row>
    <row r="806" spans="1:5" ht="16.5" customHeight="1">
      <c r="A806" s="189">
        <v>21114</v>
      </c>
      <c r="B806" s="152" t="s">
        <v>716</v>
      </c>
      <c r="C806" s="146">
        <v>27277</v>
      </c>
      <c r="D806" s="173"/>
      <c r="E806" s="190"/>
    </row>
    <row r="807" spans="1:5" ht="16.5" customHeight="1">
      <c r="A807" s="189">
        <v>2111401</v>
      </c>
      <c r="B807" s="152" t="s">
        <v>119</v>
      </c>
      <c r="C807" s="146">
        <v>0</v>
      </c>
      <c r="D807" s="173"/>
      <c r="E807" s="190"/>
    </row>
    <row r="808" spans="1:5" ht="16.5" customHeight="1">
      <c r="A808" s="189">
        <v>2111402</v>
      </c>
      <c r="B808" s="152" t="s">
        <v>120</v>
      </c>
      <c r="C808" s="146">
        <v>0</v>
      </c>
      <c r="D808" s="173"/>
      <c r="E808" s="190"/>
    </row>
    <row r="809" spans="1:5" ht="16.5" customHeight="1">
      <c r="A809" s="189">
        <v>2111403</v>
      </c>
      <c r="B809" s="152" t="s">
        <v>121</v>
      </c>
      <c r="C809" s="146">
        <v>0</v>
      </c>
      <c r="D809" s="173"/>
      <c r="E809" s="190"/>
    </row>
    <row r="810" spans="1:5" ht="16.5" customHeight="1">
      <c r="A810" s="189">
        <v>2111404</v>
      </c>
      <c r="B810" s="152" t="s">
        <v>717</v>
      </c>
      <c r="C810" s="146">
        <v>0</v>
      </c>
      <c r="D810" s="173"/>
      <c r="E810" s="190"/>
    </row>
    <row r="811" spans="1:5" ht="16.5" customHeight="1">
      <c r="A811" s="189">
        <v>2111405</v>
      </c>
      <c r="B811" s="152" t="s">
        <v>718</v>
      </c>
      <c r="C811" s="146">
        <v>0</v>
      </c>
      <c r="D811" s="173"/>
      <c r="E811" s="190"/>
    </row>
    <row r="812" spans="1:5" ht="16.5" customHeight="1">
      <c r="A812" s="189">
        <v>2111406</v>
      </c>
      <c r="B812" s="152" t="s">
        <v>719</v>
      </c>
      <c r="C812" s="146">
        <v>0</v>
      </c>
      <c r="D812" s="173"/>
      <c r="E812" s="190"/>
    </row>
    <row r="813" spans="1:5" ht="16.5" customHeight="1">
      <c r="A813" s="189">
        <v>2111407</v>
      </c>
      <c r="B813" s="152" t="s">
        <v>720</v>
      </c>
      <c r="C813" s="146">
        <v>0</v>
      </c>
      <c r="D813" s="173"/>
      <c r="E813" s="190"/>
    </row>
    <row r="814" spans="1:5" ht="16.5" customHeight="1">
      <c r="A814" s="189">
        <v>2111408</v>
      </c>
      <c r="B814" s="152" t="s">
        <v>721</v>
      </c>
      <c r="C814" s="146">
        <v>0</v>
      </c>
      <c r="D814" s="173"/>
      <c r="E814" s="190"/>
    </row>
    <row r="815" spans="1:5" ht="16.5" customHeight="1">
      <c r="A815" s="189">
        <v>2111409</v>
      </c>
      <c r="B815" s="152" t="s">
        <v>722</v>
      </c>
      <c r="C815" s="146">
        <v>0</v>
      </c>
      <c r="D815" s="173"/>
      <c r="E815" s="190"/>
    </row>
    <row r="816" spans="1:5" ht="16.5" customHeight="1">
      <c r="A816" s="189">
        <v>2111410</v>
      </c>
      <c r="B816" s="152" t="s">
        <v>723</v>
      </c>
      <c r="C816" s="146">
        <v>0</v>
      </c>
      <c r="D816" s="173"/>
      <c r="E816" s="190"/>
    </row>
    <row r="817" spans="1:5" ht="16.5" customHeight="1">
      <c r="A817" s="189">
        <v>2111411</v>
      </c>
      <c r="B817" s="152" t="s">
        <v>160</v>
      </c>
      <c r="C817" s="146">
        <v>0</v>
      </c>
      <c r="D817" s="173"/>
      <c r="E817" s="190"/>
    </row>
    <row r="818" spans="1:5" ht="16.5" customHeight="1">
      <c r="A818" s="189">
        <v>2111413</v>
      </c>
      <c r="B818" s="152" t="s">
        <v>724</v>
      </c>
      <c r="C818" s="146">
        <v>0</v>
      </c>
      <c r="D818" s="173"/>
      <c r="E818" s="190"/>
    </row>
    <row r="819" spans="1:5" ht="16.5" customHeight="1">
      <c r="A819" s="189">
        <v>2111450</v>
      </c>
      <c r="B819" s="152" t="s">
        <v>128</v>
      </c>
      <c r="C819" s="146">
        <v>0</v>
      </c>
      <c r="D819" s="173"/>
      <c r="E819" s="190"/>
    </row>
    <row r="820" spans="1:5" ht="16.5" customHeight="1">
      <c r="A820" s="189">
        <v>2111499</v>
      </c>
      <c r="B820" s="152" t="s">
        <v>725</v>
      </c>
      <c r="C820" s="146">
        <v>27277</v>
      </c>
      <c r="D820" s="173"/>
      <c r="E820" s="190"/>
    </row>
    <row r="821" spans="1:5" ht="16.5" customHeight="1">
      <c r="A821" s="189">
        <v>21199</v>
      </c>
      <c r="B821" s="152" t="s">
        <v>726</v>
      </c>
      <c r="C821" s="146">
        <v>1672</v>
      </c>
      <c r="D821" s="146">
        <v>9100</v>
      </c>
      <c r="E821" s="190">
        <f>C821/D821*100</f>
        <v>18.373626373626372</v>
      </c>
    </row>
    <row r="822" spans="1:5" ht="16.5" customHeight="1">
      <c r="A822" s="189">
        <v>2119999</v>
      </c>
      <c r="B822" s="152" t="s">
        <v>727</v>
      </c>
      <c r="C822" s="146">
        <v>1672</v>
      </c>
      <c r="D822" s="146">
        <v>9100</v>
      </c>
      <c r="E822" s="190">
        <f>C822/D822*100</f>
        <v>18.373626373626372</v>
      </c>
    </row>
    <row r="823" spans="1:5" ht="16.5" customHeight="1">
      <c r="A823" s="189">
        <v>212</v>
      </c>
      <c r="B823" s="152" t="s">
        <v>728</v>
      </c>
      <c r="C823" s="146">
        <v>330406</v>
      </c>
      <c r="D823" s="146">
        <v>86096</v>
      </c>
      <c r="E823" s="190">
        <f>C823/D823*100</f>
        <v>383.76463482624047</v>
      </c>
    </row>
    <row r="824" spans="1:5" ht="16.5" customHeight="1">
      <c r="A824" s="189">
        <v>21201</v>
      </c>
      <c r="B824" s="152" t="s">
        <v>729</v>
      </c>
      <c r="C824" s="146">
        <v>9493</v>
      </c>
      <c r="D824" s="146">
        <v>12222</v>
      </c>
      <c r="E824" s="190">
        <f>C824/D824*100</f>
        <v>77.67141220749468</v>
      </c>
    </row>
    <row r="825" spans="1:5" ht="16.5" customHeight="1">
      <c r="A825" s="189">
        <v>2120101</v>
      </c>
      <c r="B825" s="152" t="s">
        <v>119</v>
      </c>
      <c r="C825" s="146">
        <v>2232</v>
      </c>
      <c r="D825" s="146">
        <v>1819</v>
      </c>
      <c r="E825" s="190">
        <f>C825/D825*100</f>
        <v>122.70478284771853</v>
      </c>
    </row>
    <row r="826" spans="1:5" ht="16.5" customHeight="1">
      <c r="A826" s="189">
        <v>2120102</v>
      </c>
      <c r="B826" s="152" t="s">
        <v>120</v>
      </c>
      <c r="C826" s="146">
        <v>153</v>
      </c>
      <c r="D826" s="146">
        <v>183</v>
      </c>
      <c r="E826" s="190">
        <f>C826/D826*100</f>
        <v>83.60655737704919</v>
      </c>
    </row>
    <row r="827" spans="1:5" ht="16.5" customHeight="1">
      <c r="A827" s="189">
        <v>2120103</v>
      </c>
      <c r="B827" s="152" t="s">
        <v>121</v>
      </c>
      <c r="C827" s="146">
        <v>0</v>
      </c>
      <c r="D827" s="146">
        <v>153</v>
      </c>
      <c r="E827" s="191" t="s">
        <v>1175</v>
      </c>
    </row>
    <row r="828" spans="1:5" ht="16.5" customHeight="1">
      <c r="A828" s="189">
        <v>2120104</v>
      </c>
      <c r="B828" s="152" t="s">
        <v>730</v>
      </c>
      <c r="C828" s="146">
        <v>1525</v>
      </c>
      <c r="D828" s="146">
        <v>2019</v>
      </c>
      <c r="E828" s="190">
        <f>C828/D828*100</f>
        <v>75.53244180287271</v>
      </c>
    </row>
    <row r="829" spans="1:5" ht="16.5" customHeight="1">
      <c r="A829" s="189">
        <v>2120105</v>
      </c>
      <c r="B829" s="152" t="s">
        <v>731</v>
      </c>
      <c r="C829" s="146">
        <v>574</v>
      </c>
      <c r="D829" s="146">
        <v>81</v>
      </c>
      <c r="E829" s="190">
        <f>C829/D829*100</f>
        <v>708.641975308642</v>
      </c>
    </row>
    <row r="830" spans="1:5" ht="16.5" customHeight="1">
      <c r="A830" s="189">
        <v>2120106</v>
      </c>
      <c r="B830" s="152" t="s">
        <v>732</v>
      </c>
      <c r="C830" s="146">
        <v>114</v>
      </c>
      <c r="D830" s="146">
        <v>536</v>
      </c>
      <c r="E830" s="190">
        <f>C830/D830*100</f>
        <v>21.26865671641791</v>
      </c>
    </row>
    <row r="831" spans="1:5" ht="16.5" customHeight="1">
      <c r="A831" s="189">
        <v>2120107</v>
      </c>
      <c r="B831" s="152" t="s">
        <v>733</v>
      </c>
      <c r="C831" s="146">
        <v>669</v>
      </c>
      <c r="D831" s="146">
        <v>1103</v>
      </c>
      <c r="E831" s="190">
        <f>C831/D831*100</f>
        <v>60.65276518585675</v>
      </c>
    </row>
    <row r="832" spans="1:5" ht="16.5" customHeight="1">
      <c r="A832" s="189">
        <v>2120109</v>
      </c>
      <c r="B832" s="152" t="s">
        <v>734</v>
      </c>
      <c r="C832" s="146">
        <v>0</v>
      </c>
      <c r="D832" s="146">
        <v>0</v>
      </c>
      <c r="E832" s="190"/>
    </row>
    <row r="833" spans="1:5" ht="16.5" customHeight="1">
      <c r="A833" s="189">
        <v>2120110</v>
      </c>
      <c r="B833" s="152" t="s">
        <v>735</v>
      </c>
      <c r="C833" s="146">
        <v>0</v>
      </c>
      <c r="D833" s="146">
        <v>0</v>
      </c>
      <c r="E833" s="190"/>
    </row>
    <row r="834" spans="1:5" ht="16.5" customHeight="1">
      <c r="A834" s="189">
        <v>2120199</v>
      </c>
      <c r="B834" s="152" t="s">
        <v>736</v>
      </c>
      <c r="C834" s="146">
        <v>4226</v>
      </c>
      <c r="D834" s="146">
        <v>6328</v>
      </c>
      <c r="E834" s="190">
        <f>C834/D834*100</f>
        <v>66.78255372945638</v>
      </c>
    </row>
    <row r="835" spans="1:5" ht="16.5" customHeight="1">
      <c r="A835" s="189">
        <v>21202</v>
      </c>
      <c r="B835" s="152" t="s">
        <v>737</v>
      </c>
      <c r="C835" s="146">
        <v>68</v>
      </c>
      <c r="D835" s="173"/>
      <c r="E835" s="190"/>
    </row>
    <row r="836" spans="1:5" ht="16.5" customHeight="1">
      <c r="A836" s="189">
        <v>2120201</v>
      </c>
      <c r="B836" s="152" t="s">
        <v>738</v>
      </c>
      <c r="C836" s="146">
        <v>68</v>
      </c>
      <c r="D836" s="173"/>
      <c r="E836" s="190"/>
    </row>
    <row r="837" spans="1:5" ht="16.5" customHeight="1">
      <c r="A837" s="189">
        <v>21203</v>
      </c>
      <c r="B837" s="152" t="s">
        <v>739</v>
      </c>
      <c r="C837" s="146">
        <v>28297</v>
      </c>
      <c r="D837" s="146">
        <v>70870</v>
      </c>
      <c r="E837" s="190">
        <f>C837/D837*100</f>
        <v>39.928037251305206</v>
      </c>
    </row>
    <row r="838" spans="1:5" ht="16.5" customHeight="1">
      <c r="A838" s="189">
        <v>2120303</v>
      </c>
      <c r="B838" s="152" t="s">
        <v>740</v>
      </c>
      <c r="C838" s="146">
        <v>3020</v>
      </c>
      <c r="D838" s="146">
        <v>1000</v>
      </c>
      <c r="E838" s="190">
        <f>C838/D838*100</f>
        <v>302</v>
      </c>
    </row>
    <row r="839" spans="1:5" ht="16.5" customHeight="1">
      <c r="A839" s="189">
        <v>2120399</v>
      </c>
      <c r="B839" s="152" t="s">
        <v>741</v>
      </c>
      <c r="C839" s="146">
        <v>25277</v>
      </c>
      <c r="D839" s="146">
        <v>69870</v>
      </c>
      <c r="E839" s="190">
        <f>C839/D839*100</f>
        <v>36.17718620294833</v>
      </c>
    </row>
    <row r="840" spans="1:5" ht="16.5" customHeight="1">
      <c r="A840" s="189">
        <v>21205</v>
      </c>
      <c r="B840" s="152" t="s">
        <v>742</v>
      </c>
      <c r="C840" s="146">
        <v>2733</v>
      </c>
      <c r="D840" s="146">
        <v>2355</v>
      </c>
      <c r="E840" s="190">
        <f>C840/D840*100</f>
        <v>116.05095541401273</v>
      </c>
    </row>
    <row r="841" spans="1:5" ht="16.5" customHeight="1">
      <c r="A841" s="189">
        <v>2120501</v>
      </c>
      <c r="B841" s="152" t="s">
        <v>743</v>
      </c>
      <c r="C841" s="146">
        <v>2733</v>
      </c>
      <c r="D841" s="146">
        <v>2355</v>
      </c>
      <c r="E841" s="190">
        <f>C841/D841*100</f>
        <v>116.05095541401273</v>
      </c>
    </row>
    <row r="842" spans="1:5" ht="16.5" customHeight="1">
      <c r="A842" s="189">
        <v>21206</v>
      </c>
      <c r="B842" s="152" t="s">
        <v>744</v>
      </c>
      <c r="C842" s="146">
        <v>0</v>
      </c>
      <c r="D842" s="173"/>
      <c r="E842" s="190"/>
    </row>
    <row r="843" spans="1:5" ht="16.5" customHeight="1">
      <c r="A843" s="189">
        <v>2120601</v>
      </c>
      <c r="B843" s="152" t="s">
        <v>745</v>
      </c>
      <c r="C843" s="146">
        <v>0</v>
      </c>
      <c r="D843" s="173"/>
      <c r="E843" s="190"/>
    </row>
    <row r="844" spans="1:5" ht="16.5" customHeight="1">
      <c r="A844" s="189">
        <v>21299</v>
      </c>
      <c r="B844" s="152" t="s">
        <v>746</v>
      </c>
      <c r="C844" s="146">
        <v>289815</v>
      </c>
      <c r="D844" s="146">
        <v>649</v>
      </c>
      <c r="E844" s="190">
        <f>C844/D844*100</f>
        <v>44655.62403697997</v>
      </c>
    </row>
    <row r="845" spans="1:5" ht="16.5" customHeight="1">
      <c r="A845" s="189">
        <v>2129999</v>
      </c>
      <c r="B845" s="152" t="s">
        <v>747</v>
      </c>
      <c r="C845" s="146">
        <v>289815</v>
      </c>
      <c r="D845" s="146">
        <v>649</v>
      </c>
      <c r="E845" s="190">
        <f>C845/D845*100</f>
        <v>44655.62403697997</v>
      </c>
    </row>
    <row r="846" spans="1:5" ht="16.5" customHeight="1">
      <c r="A846" s="189">
        <v>213</v>
      </c>
      <c r="B846" s="152" t="s">
        <v>748</v>
      </c>
      <c r="C846" s="146">
        <v>27067</v>
      </c>
      <c r="D846" s="146">
        <v>41285</v>
      </c>
      <c r="E846" s="190">
        <f>C846/D846*100</f>
        <v>65.56134189172823</v>
      </c>
    </row>
    <row r="847" spans="1:5" ht="16.5" customHeight="1">
      <c r="A847" s="189">
        <v>21301</v>
      </c>
      <c r="B847" s="152" t="s">
        <v>749</v>
      </c>
      <c r="C847" s="146">
        <v>12811</v>
      </c>
      <c r="D847" s="146">
        <v>14569</v>
      </c>
      <c r="E847" s="190">
        <f>C847/D847*100</f>
        <v>87.93328299814675</v>
      </c>
    </row>
    <row r="848" spans="1:5" ht="16.5" customHeight="1">
      <c r="A848" s="189">
        <v>2130101</v>
      </c>
      <c r="B848" s="152" t="s">
        <v>119</v>
      </c>
      <c r="C848" s="146">
        <v>2005</v>
      </c>
      <c r="D848" s="146">
        <v>1595</v>
      </c>
      <c r="E848" s="190">
        <f>C848/D848*100</f>
        <v>125.70532915360502</v>
      </c>
    </row>
    <row r="849" spans="1:5" ht="16.5" customHeight="1">
      <c r="A849" s="189">
        <v>2130102</v>
      </c>
      <c r="B849" s="152" t="s">
        <v>120</v>
      </c>
      <c r="C849" s="146">
        <v>0</v>
      </c>
      <c r="D849" s="146">
        <v>0</v>
      </c>
      <c r="E849" s="190"/>
    </row>
    <row r="850" spans="1:5" ht="16.5" customHeight="1">
      <c r="A850" s="189">
        <v>2130103</v>
      </c>
      <c r="B850" s="152" t="s">
        <v>121</v>
      </c>
      <c r="C850" s="146">
        <v>0</v>
      </c>
      <c r="D850" s="146">
        <v>0</v>
      </c>
      <c r="E850" s="190"/>
    </row>
    <row r="851" spans="1:5" ht="16.5" customHeight="1">
      <c r="A851" s="189">
        <v>2130104</v>
      </c>
      <c r="B851" s="152" t="s">
        <v>128</v>
      </c>
      <c r="C851" s="146">
        <v>4830</v>
      </c>
      <c r="D851" s="146">
        <v>4245</v>
      </c>
      <c r="E851" s="190">
        <f>C851/D851*100</f>
        <v>113.7809187279152</v>
      </c>
    </row>
    <row r="852" spans="1:5" ht="16.5" customHeight="1">
      <c r="A852" s="189">
        <v>2130105</v>
      </c>
      <c r="B852" s="152" t="s">
        <v>750</v>
      </c>
      <c r="C852" s="146">
        <v>0</v>
      </c>
      <c r="D852" s="146">
        <v>0</v>
      </c>
      <c r="E852" s="190"/>
    </row>
    <row r="853" spans="1:5" ht="16.5" customHeight="1">
      <c r="A853" s="189">
        <v>2130106</v>
      </c>
      <c r="B853" s="152" t="s">
        <v>751</v>
      </c>
      <c r="C853" s="146">
        <v>104</v>
      </c>
      <c r="D853" s="146">
        <v>215</v>
      </c>
      <c r="E853" s="190">
        <f>C853/D853*100</f>
        <v>48.372093023255815</v>
      </c>
    </row>
    <row r="854" spans="1:5" ht="16.5" customHeight="1">
      <c r="A854" s="189">
        <v>2130108</v>
      </c>
      <c r="B854" s="152" t="s">
        <v>752</v>
      </c>
      <c r="C854" s="146">
        <v>5</v>
      </c>
      <c r="D854" s="146">
        <v>107</v>
      </c>
      <c r="E854" s="190">
        <f>C854/D854*100</f>
        <v>4.672897196261682</v>
      </c>
    </row>
    <row r="855" spans="1:5" ht="16.5" customHeight="1">
      <c r="A855" s="189">
        <v>2130109</v>
      </c>
      <c r="B855" s="152" t="s">
        <v>753</v>
      </c>
      <c r="C855" s="146">
        <v>18</v>
      </c>
      <c r="D855" s="146">
        <v>198</v>
      </c>
      <c r="E855" s="190">
        <f>C855/D855*100</f>
        <v>9.090909090909092</v>
      </c>
    </row>
    <row r="856" spans="1:5" ht="16.5" customHeight="1">
      <c r="A856" s="189">
        <v>2130110</v>
      </c>
      <c r="B856" s="152" t="s">
        <v>754</v>
      </c>
      <c r="C856" s="146">
        <v>45</v>
      </c>
      <c r="D856" s="146">
        <v>127</v>
      </c>
      <c r="E856" s="190">
        <f>C856/D856*100</f>
        <v>35.43307086614173</v>
      </c>
    </row>
    <row r="857" spans="1:5" ht="16.5" customHeight="1">
      <c r="A857" s="189">
        <v>2130111</v>
      </c>
      <c r="B857" s="152" t="s">
        <v>755</v>
      </c>
      <c r="C857" s="146">
        <v>33</v>
      </c>
      <c r="D857" s="146">
        <v>0</v>
      </c>
      <c r="E857" s="190"/>
    </row>
    <row r="858" spans="1:5" ht="16.5" customHeight="1">
      <c r="A858" s="189">
        <v>2130112</v>
      </c>
      <c r="B858" s="152" t="s">
        <v>756</v>
      </c>
      <c r="C858" s="146">
        <v>0</v>
      </c>
      <c r="D858" s="146">
        <v>0</v>
      </c>
      <c r="E858" s="190"/>
    </row>
    <row r="859" spans="1:5" ht="16.5" customHeight="1">
      <c r="A859" s="189">
        <v>2130114</v>
      </c>
      <c r="B859" s="152" t="s">
        <v>757</v>
      </c>
      <c r="C859" s="146">
        <v>0</v>
      </c>
      <c r="D859" s="146">
        <v>10</v>
      </c>
      <c r="E859" s="191" t="s">
        <v>1175</v>
      </c>
    </row>
    <row r="860" spans="1:5" ht="16.5" customHeight="1">
      <c r="A860" s="189">
        <v>2130119</v>
      </c>
      <c r="B860" s="152" t="s">
        <v>758</v>
      </c>
      <c r="C860" s="146">
        <v>0</v>
      </c>
      <c r="D860" s="146">
        <v>0</v>
      </c>
      <c r="E860" s="190"/>
    </row>
    <row r="861" spans="1:5" ht="16.5" customHeight="1">
      <c r="A861" s="189">
        <v>2130120</v>
      </c>
      <c r="B861" s="152" t="s">
        <v>759</v>
      </c>
      <c r="C861" s="146">
        <v>0</v>
      </c>
      <c r="D861" s="146">
        <v>0</v>
      </c>
      <c r="E861" s="190"/>
    </row>
    <row r="862" spans="1:5" ht="16.5" customHeight="1">
      <c r="A862" s="189">
        <v>2130121</v>
      </c>
      <c r="B862" s="152" t="s">
        <v>760</v>
      </c>
      <c r="C862" s="146">
        <v>0</v>
      </c>
      <c r="D862" s="146">
        <v>0</v>
      </c>
      <c r="E862" s="190"/>
    </row>
    <row r="863" spans="1:5" ht="16.5" customHeight="1">
      <c r="A863" s="189">
        <v>2130122</v>
      </c>
      <c r="B863" s="152" t="s">
        <v>761</v>
      </c>
      <c r="C863" s="146">
        <v>102</v>
      </c>
      <c r="D863" s="146">
        <v>140</v>
      </c>
      <c r="E863" s="190">
        <f>C863/D863*100</f>
        <v>72.85714285714285</v>
      </c>
    </row>
    <row r="864" spans="1:5" ht="16.5" customHeight="1">
      <c r="A864" s="189">
        <v>2130124</v>
      </c>
      <c r="B864" s="152" t="s">
        <v>762</v>
      </c>
      <c r="C864" s="146">
        <v>0</v>
      </c>
      <c r="D864" s="146">
        <v>50</v>
      </c>
      <c r="E864" s="191" t="s">
        <v>1175</v>
      </c>
    </row>
    <row r="865" spans="1:5" ht="16.5" customHeight="1">
      <c r="A865" s="189">
        <v>2130125</v>
      </c>
      <c r="B865" s="152" t="s">
        <v>763</v>
      </c>
      <c r="C865" s="146">
        <v>0</v>
      </c>
      <c r="D865" s="146">
        <v>100</v>
      </c>
      <c r="E865" s="191" t="s">
        <v>1175</v>
      </c>
    </row>
    <row r="866" spans="1:5" ht="16.5" customHeight="1">
      <c r="A866" s="189">
        <v>2130126</v>
      </c>
      <c r="B866" s="152" t="s">
        <v>764</v>
      </c>
      <c r="C866" s="146">
        <v>0</v>
      </c>
      <c r="D866" s="146">
        <v>46</v>
      </c>
      <c r="E866" s="191" t="s">
        <v>1175</v>
      </c>
    </row>
    <row r="867" spans="1:5" ht="16.5" customHeight="1">
      <c r="A867" s="189">
        <v>2130135</v>
      </c>
      <c r="B867" s="152" t="s">
        <v>765</v>
      </c>
      <c r="C867" s="146">
        <v>30</v>
      </c>
      <c r="D867" s="146">
        <v>158</v>
      </c>
      <c r="E867" s="190">
        <f>C867/D867*100</f>
        <v>18.9873417721519</v>
      </c>
    </row>
    <row r="868" spans="1:5" ht="16.5" customHeight="1">
      <c r="A868" s="189">
        <v>2130142</v>
      </c>
      <c r="B868" s="152" t="s">
        <v>766</v>
      </c>
      <c r="C868" s="146">
        <v>0</v>
      </c>
      <c r="D868" s="146">
        <v>0</v>
      </c>
      <c r="E868" s="190"/>
    </row>
    <row r="869" spans="1:5" ht="16.5" customHeight="1">
      <c r="A869" s="189">
        <v>2130148</v>
      </c>
      <c r="B869" s="152" t="s">
        <v>767</v>
      </c>
      <c r="C869" s="146">
        <v>0</v>
      </c>
      <c r="D869" s="146">
        <v>0</v>
      </c>
      <c r="E869" s="190"/>
    </row>
    <row r="870" spans="1:5" ht="16.5" customHeight="1">
      <c r="A870" s="189">
        <v>2130152</v>
      </c>
      <c r="B870" s="152" t="s">
        <v>768</v>
      </c>
      <c r="C870" s="146">
        <v>0</v>
      </c>
      <c r="D870" s="146">
        <v>0</v>
      </c>
      <c r="E870" s="190"/>
    </row>
    <row r="871" spans="1:5" ht="16.5" customHeight="1">
      <c r="A871" s="189">
        <v>2130153</v>
      </c>
      <c r="B871" s="152" t="s">
        <v>769</v>
      </c>
      <c r="C871" s="146">
        <v>0</v>
      </c>
      <c r="D871" s="146">
        <v>11</v>
      </c>
      <c r="E871" s="191" t="s">
        <v>1175</v>
      </c>
    </row>
    <row r="872" spans="1:5" ht="16.5" customHeight="1">
      <c r="A872" s="189">
        <v>2130199</v>
      </c>
      <c r="B872" s="152" t="s">
        <v>770</v>
      </c>
      <c r="C872" s="146">
        <v>5639</v>
      </c>
      <c r="D872" s="146">
        <v>7567</v>
      </c>
      <c r="E872" s="190">
        <f>C872/D872*100</f>
        <v>74.52094621382318</v>
      </c>
    </row>
    <row r="873" spans="1:5" ht="16.5" customHeight="1">
      <c r="A873" s="189">
        <v>21302</v>
      </c>
      <c r="B873" s="152" t="s">
        <v>771</v>
      </c>
      <c r="C873" s="146">
        <v>2580</v>
      </c>
      <c r="D873" s="146">
        <v>7725</v>
      </c>
      <c r="E873" s="190">
        <f>C873/D873*100</f>
        <v>33.398058252427184</v>
      </c>
    </row>
    <row r="874" spans="1:5" ht="16.5" customHeight="1">
      <c r="A874" s="189">
        <v>2130201</v>
      </c>
      <c r="B874" s="152" t="s">
        <v>119</v>
      </c>
      <c r="C874" s="146">
        <v>541</v>
      </c>
      <c r="D874" s="146">
        <v>2026</v>
      </c>
      <c r="E874" s="190">
        <f>C874/D874*100</f>
        <v>26.702862783810467</v>
      </c>
    </row>
    <row r="875" spans="1:5" ht="16.5" customHeight="1">
      <c r="A875" s="189">
        <v>2130202</v>
      </c>
      <c r="B875" s="152" t="s">
        <v>120</v>
      </c>
      <c r="C875" s="146">
        <v>38</v>
      </c>
      <c r="D875" s="146">
        <v>2030</v>
      </c>
      <c r="E875" s="190">
        <f>C875/D875*100</f>
        <v>1.87192118226601</v>
      </c>
    </row>
    <row r="876" spans="1:5" ht="16.5" customHeight="1">
      <c r="A876" s="189">
        <v>2130203</v>
      </c>
      <c r="B876" s="152" t="s">
        <v>121</v>
      </c>
      <c r="C876" s="146">
        <v>0</v>
      </c>
      <c r="D876" s="146">
        <v>0</v>
      </c>
      <c r="E876" s="190"/>
    </row>
    <row r="877" spans="1:5" ht="16.5" customHeight="1">
      <c r="A877" s="189">
        <v>2130204</v>
      </c>
      <c r="B877" s="152" t="s">
        <v>772</v>
      </c>
      <c r="C877" s="146">
        <v>1317</v>
      </c>
      <c r="D877" s="146">
        <v>1101</v>
      </c>
      <c r="E877" s="190">
        <f>C877/D877*100</f>
        <v>119.61852861035422</v>
      </c>
    </row>
    <row r="878" spans="1:5" ht="16.5" customHeight="1">
      <c r="A878" s="189">
        <v>2130205</v>
      </c>
      <c r="B878" s="152" t="s">
        <v>773</v>
      </c>
      <c r="C878" s="146">
        <v>0</v>
      </c>
      <c r="D878" s="146">
        <v>200</v>
      </c>
      <c r="E878" s="191" t="s">
        <v>1175</v>
      </c>
    </row>
    <row r="879" spans="1:5" ht="16.5" customHeight="1">
      <c r="A879" s="189">
        <v>2130206</v>
      </c>
      <c r="B879" s="152" t="s">
        <v>774</v>
      </c>
      <c r="C879" s="146">
        <v>0</v>
      </c>
      <c r="D879" s="146">
        <v>20</v>
      </c>
      <c r="E879" s="191" t="s">
        <v>1175</v>
      </c>
    </row>
    <row r="880" spans="1:5" ht="16.5" customHeight="1">
      <c r="A880" s="189">
        <v>2130207</v>
      </c>
      <c r="B880" s="152" t="s">
        <v>775</v>
      </c>
      <c r="C880" s="146">
        <v>0</v>
      </c>
      <c r="D880" s="146">
        <v>3</v>
      </c>
      <c r="E880" s="191" t="s">
        <v>1175</v>
      </c>
    </row>
    <row r="881" spans="1:5" ht="16.5" customHeight="1">
      <c r="A881" s="189">
        <v>2130209</v>
      </c>
      <c r="B881" s="152" t="s">
        <v>776</v>
      </c>
      <c r="C881" s="146">
        <v>119</v>
      </c>
      <c r="D881" s="146">
        <v>24</v>
      </c>
      <c r="E881" s="190">
        <f>C881/D881*100</f>
        <v>495.8333333333333</v>
      </c>
    </row>
    <row r="882" spans="1:5" ht="16.5" customHeight="1">
      <c r="A882" s="189">
        <v>2130210</v>
      </c>
      <c r="B882" s="152" t="s">
        <v>777</v>
      </c>
      <c r="C882" s="146">
        <v>0</v>
      </c>
      <c r="D882" s="146">
        <v>75</v>
      </c>
      <c r="E882" s="191" t="s">
        <v>1175</v>
      </c>
    </row>
    <row r="883" spans="1:5" ht="16.5" customHeight="1">
      <c r="A883" s="189">
        <v>2130211</v>
      </c>
      <c r="B883" s="152" t="s">
        <v>778</v>
      </c>
      <c r="C883" s="146">
        <v>0</v>
      </c>
      <c r="D883" s="146">
        <v>0</v>
      </c>
      <c r="E883" s="190"/>
    </row>
    <row r="884" spans="1:5" ht="16.5" customHeight="1">
      <c r="A884" s="189">
        <v>2130212</v>
      </c>
      <c r="B884" s="152" t="s">
        <v>779</v>
      </c>
      <c r="C884" s="146">
        <v>0</v>
      </c>
      <c r="D884" s="146">
        <v>0</v>
      </c>
      <c r="E884" s="190"/>
    </row>
    <row r="885" spans="1:5" ht="16.5" customHeight="1">
      <c r="A885" s="189">
        <v>2130213</v>
      </c>
      <c r="B885" s="152" t="s">
        <v>780</v>
      </c>
      <c r="C885" s="146">
        <v>0</v>
      </c>
      <c r="D885" s="146">
        <v>0</v>
      </c>
      <c r="E885" s="190"/>
    </row>
    <row r="886" spans="1:5" ht="16.5" customHeight="1">
      <c r="A886" s="189">
        <v>2130217</v>
      </c>
      <c r="B886" s="152" t="s">
        <v>781</v>
      </c>
      <c r="C886" s="146">
        <v>0</v>
      </c>
      <c r="D886" s="146">
        <v>0</v>
      </c>
      <c r="E886" s="190"/>
    </row>
    <row r="887" spans="1:5" ht="16.5" customHeight="1">
      <c r="A887" s="189">
        <v>2130220</v>
      </c>
      <c r="B887" s="152" t="s">
        <v>782</v>
      </c>
      <c r="C887" s="146">
        <v>0</v>
      </c>
      <c r="D887" s="146">
        <v>0</v>
      </c>
      <c r="E887" s="190"/>
    </row>
    <row r="888" spans="1:5" ht="16.5" customHeight="1">
      <c r="A888" s="189">
        <v>2130221</v>
      </c>
      <c r="B888" s="152" t="s">
        <v>783</v>
      </c>
      <c r="C888" s="146">
        <v>0</v>
      </c>
      <c r="D888" s="146">
        <v>0</v>
      </c>
      <c r="E888" s="190"/>
    </row>
    <row r="889" spans="1:5" ht="16.5" customHeight="1">
      <c r="A889" s="189">
        <v>2130223</v>
      </c>
      <c r="B889" s="152" t="s">
        <v>784</v>
      </c>
      <c r="C889" s="146">
        <v>0</v>
      </c>
      <c r="D889" s="146">
        <v>0</v>
      </c>
      <c r="E889" s="190"/>
    </row>
    <row r="890" spans="1:5" ht="16.5" customHeight="1">
      <c r="A890" s="189">
        <v>2130226</v>
      </c>
      <c r="B890" s="152" t="s">
        <v>785</v>
      </c>
      <c r="C890" s="146">
        <v>0</v>
      </c>
      <c r="D890" s="146">
        <v>0</v>
      </c>
      <c r="E890" s="190"/>
    </row>
    <row r="891" spans="1:5" ht="16.5" customHeight="1">
      <c r="A891" s="189">
        <v>2130227</v>
      </c>
      <c r="B891" s="152" t="s">
        <v>786</v>
      </c>
      <c r="C891" s="146">
        <v>0</v>
      </c>
      <c r="D891" s="146">
        <v>0</v>
      </c>
      <c r="E891" s="190"/>
    </row>
    <row r="892" spans="1:5" ht="16.5" customHeight="1">
      <c r="A892" s="189">
        <v>2130232</v>
      </c>
      <c r="B892" s="152" t="s">
        <v>787</v>
      </c>
      <c r="C892" s="146">
        <v>0</v>
      </c>
      <c r="D892" s="146">
        <v>0</v>
      </c>
      <c r="E892" s="190"/>
    </row>
    <row r="893" spans="1:5" ht="16.5" customHeight="1">
      <c r="A893" s="189">
        <v>2130234</v>
      </c>
      <c r="B893" s="152" t="s">
        <v>788</v>
      </c>
      <c r="C893" s="146">
        <v>0</v>
      </c>
      <c r="D893" s="146">
        <v>66</v>
      </c>
      <c r="E893" s="191" t="s">
        <v>1175</v>
      </c>
    </row>
    <row r="894" spans="1:5" ht="16.5" customHeight="1">
      <c r="A894" s="189">
        <v>2130235</v>
      </c>
      <c r="B894" s="152" t="s">
        <v>789</v>
      </c>
      <c r="C894" s="146">
        <v>0</v>
      </c>
      <c r="D894" s="146">
        <v>0</v>
      </c>
      <c r="E894" s="190"/>
    </row>
    <row r="895" spans="1:5" ht="16.5" customHeight="1">
      <c r="A895" s="189">
        <v>2130236</v>
      </c>
      <c r="B895" s="152" t="s">
        <v>790</v>
      </c>
      <c r="C895" s="146">
        <v>1</v>
      </c>
      <c r="D895" s="146">
        <v>0</v>
      </c>
      <c r="E895" s="190"/>
    </row>
    <row r="896" spans="1:5" ht="16.5" customHeight="1">
      <c r="A896" s="189">
        <v>2130237</v>
      </c>
      <c r="B896" s="152" t="s">
        <v>756</v>
      </c>
      <c r="C896" s="146">
        <v>0</v>
      </c>
      <c r="D896" s="146">
        <v>0</v>
      </c>
      <c r="E896" s="190"/>
    </row>
    <row r="897" spans="1:5" ht="16.5" customHeight="1">
      <c r="A897" s="189">
        <v>2130299</v>
      </c>
      <c r="B897" s="152" t="s">
        <v>791</v>
      </c>
      <c r="C897" s="146">
        <v>564</v>
      </c>
      <c r="D897" s="146">
        <v>2180</v>
      </c>
      <c r="E897" s="190">
        <f>C897/D897*100</f>
        <v>25.871559633027523</v>
      </c>
    </row>
    <row r="898" spans="1:5" ht="16.5" customHeight="1">
      <c r="A898" s="189">
        <v>21303</v>
      </c>
      <c r="B898" s="152" t="s">
        <v>792</v>
      </c>
      <c r="C898" s="146">
        <v>10928</v>
      </c>
      <c r="D898" s="146">
        <v>15200</v>
      </c>
      <c r="E898" s="190">
        <f>C898/D898*100</f>
        <v>71.89473684210526</v>
      </c>
    </row>
    <row r="899" spans="1:5" ht="16.5" customHeight="1">
      <c r="A899" s="189">
        <v>2130301</v>
      </c>
      <c r="B899" s="152" t="s">
        <v>119</v>
      </c>
      <c r="C899" s="146">
        <v>1489</v>
      </c>
      <c r="D899" s="146">
        <v>1474</v>
      </c>
      <c r="E899" s="190">
        <f>C899/D899*100</f>
        <v>101.01763907734056</v>
      </c>
    </row>
    <row r="900" spans="1:5" ht="16.5" customHeight="1">
      <c r="A900" s="189">
        <v>2130302</v>
      </c>
      <c r="B900" s="152" t="s">
        <v>120</v>
      </c>
      <c r="C900" s="146">
        <v>56</v>
      </c>
      <c r="D900" s="146">
        <v>0</v>
      </c>
      <c r="E900" s="190"/>
    </row>
    <row r="901" spans="1:5" ht="16.5" customHeight="1">
      <c r="A901" s="189">
        <v>2130303</v>
      </c>
      <c r="B901" s="152" t="s">
        <v>121</v>
      </c>
      <c r="C901" s="146">
        <v>23</v>
      </c>
      <c r="D901" s="146">
        <v>0</v>
      </c>
      <c r="E901" s="190"/>
    </row>
    <row r="902" spans="1:5" ht="16.5" customHeight="1">
      <c r="A902" s="189">
        <v>2130304</v>
      </c>
      <c r="B902" s="152" t="s">
        <v>793</v>
      </c>
      <c r="C902" s="146">
        <v>4</v>
      </c>
      <c r="D902" s="146">
        <v>0</v>
      </c>
      <c r="E902" s="190"/>
    </row>
    <row r="903" spans="1:5" ht="16.5" customHeight="1">
      <c r="A903" s="189">
        <v>2130305</v>
      </c>
      <c r="B903" s="152" t="s">
        <v>794</v>
      </c>
      <c r="C903" s="146">
        <v>2503</v>
      </c>
      <c r="D903" s="146">
        <v>6866</v>
      </c>
      <c r="E903" s="190">
        <f>C903/D903*100</f>
        <v>36.45499563064375</v>
      </c>
    </row>
    <row r="904" spans="1:5" ht="16.5" customHeight="1">
      <c r="A904" s="189">
        <v>2130306</v>
      </c>
      <c r="B904" s="152" t="s">
        <v>795</v>
      </c>
      <c r="C904" s="146">
        <v>1393</v>
      </c>
      <c r="D904" s="146">
        <v>1404</v>
      </c>
      <c r="E904" s="190">
        <f>C904/D904*100</f>
        <v>99.21652421652422</v>
      </c>
    </row>
    <row r="905" spans="1:5" ht="16.5" customHeight="1">
      <c r="A905" s="189">
        <v>2130307</v>
      </c>
      <c r="B905" s="152" t="s">
        <v>796</v>
      </c>
      <c r="C905" s="146">
        <v>0</v>
      </c>
      <c r="D905" s="146">
        <v>0</v>
      </c>
      <c r="E905" s="190"/>
    </row>
    <row r="906" spans="1:5" ht="16.5" customHeight="1">
      <c r="A906" s="189">
        <v>2130308</v>
      </c>
      <c r="B906" s="152" t="s">
        <v>797</v>
      </c>
      <c r="C906" s="146">
        <v>0</v>
      </c>
      <c r="D906" s="146">
        <v>2030</v>
      </c>
      <c r="E906" s="191" t="s">
        <v>1175</v>
      </c>
    </row>
    <row r="907" spans="1:5" ht="16.5" customHeight="1">
      <c r="A907" s="189">
        <v>2130309</v>
      </c>
      <c r="B907" s="152" t="s">
        <v>798</v>
      </c>
      <c r="C907" s="146">
        <v>0</v>
      </c>
      <c r="D907" s="146">
        <v>2</v>
      </c>
      <c r="E907" s="191" t="s">
        <v>1175</v>
      </c>
    </row>
    <row r="908" spans="1:5" ht="16.5" customHeight="1">
      <c r="A908" s="189">
        <v>2130310</v>
      </c>
      <c r="B908" s="152" t="s">
        <v>799</v>
      </c>
      <c r="C908" s="146">
        <v>269</v>
      </c>
      <c r="D908" s="146">
        <v>115</v>
      </c>
      <c r="E908" s="190">
        <f>C908/D908*100</f>
        <v>233.91304347826085</v>
      </c>
    </row>
    <row r="909" spans="1:5" ht="16.5" customHeight="1">
      <c r="A909" s="189">
        <v>2130311</v>
      </c>
      <c r="B909" s="152" t="s">
        <v>800</v>
      </c>
      <c r="C909" s="146">
        <v>339</v>
      </c>
      <c r="D909" s="146">
        <v>659</v>
      </c>
      <c r="E909" s="190">
        <f>C909/D909*100</f>
        <v>51.441578148710164</v>
      </c>
    </row>
    <row r="910" spans="1:5" ht="16.5" customHeight="1">
      <c r="A910" s="189">
        <v>2130312</v>
      </c>
      <c r="B910" s="152" t="s">
        <v>801</v>
      </c>
      <c r="C910" s="146">
        <v>0</v>
      </c>
      <c r="D910" s="146">
        <v>10</v>
      </c>
      <c r="E910" s="191" t="s">
        <v>1175</v>
      </c>
    </row>
    <row r="911" spans="1:5" ht="16.5" customHeight="1">
      <c r="A911" s="189">
        <v>2130313</v>
      </c>
      <c r="B911" s="152" t="s">
        <v>802</v>
      </c>
      <c r="C911" s="146">
        <v>33</v>
      </c>
      <c r="D911" s="146">
        <v>100</v>
      </c>
      <c r="E911" s="190">
        <f>C911/D911*100</f>
        <v>33</v>
      </c>
    </row>
    <row r="912" spans="1:5" ht="16.5" customHeight="1">
      <c r="A912" s="189">
        <v>2130314</v>
      </c>
      <c r="B912" s="152" t="s">
        <v>803</v>
      </c>
      <c r="C912" s="146">
        <v>0</v>
      </c>
      <c r="D912" s="146">
        <v>5</v>
      </c>
      <c r="E912" s="191" t="s">
        <v>1175</v>
      </c>
    </row>
    <row r="913" spans="1:5" ht="16.5" customHeight="1">
      <c r="A913" s="189">
        <v>2130315</v>
      </c>
      <c r="B913" s="152" t="s">
        <v>804</v>
      </c>
      <c r="C913" s="146">
        <v>0</v>
      </c>
      <c r="D913" s="146">
        <v>0</v>
      </c>
      <c r="E913" s="190"/>
    </row>
    <row r="914" spans="1:5" ht="16.5" customHeight="1">
      <c r="A914" s="189">
        <v>2130316</v>
      </c>
      <c r="B914" s="152" t="s">
        <v>805</v>
      </c>
      <c r="C914" s="146">
        <v>248</v>
      </c>
      <c r="D914" s="146">
        <v>0</v>
      </c>
      <c r="E914" s="190"/>
    </row>
    <row r="915" spans="1:5" ht="16.5" customHeight="1">
      <c r="A915" s="189">
        <v>2130317</v>
      </c>
      <c r="B915" s="152" t="s">
        <v>806</v>
      </c>
      <c r="C915" s="146">
        <v>0</v>
      </c>
      <c r="D915" s="146">
        <v>0</v>
      </c>
      <c r="E915" s="190"/>
    </row>
    <row r="916" spans="1:5" ht="16.5" customHeight="1">
      <c r="A916" s="189">
        <v>2130318</v>
      </c>
      <c r="B916" s="152" t="s">
        <v>807</v>
      </c>
      <c r="C916" s="146">
        <v>0</v>
      </c>
      <c r="D916" s="146">
        <v>0</v>
      </c>
      <c r="E916" s="190"/>
    </row>
    <row r="917" spans="1:5" ht="16.5" customHeight="1">
      <c r="A917" s="189">
        <v>2130319</v>
      </c>
      <c r="B917" s="152" t="s">
        <v>808</v>
      </c>
      <c r="C917" s="146">
        <v>0</v>
      </c>
      <c r="D917" s="146">
        <v>0</v>
      </c>
      <c r="E917" s="190"/>
    </row>
    <row r="918" spans="1:5" ht="16.5" customHeight="1">
      <c r="A918" s="189">
        <v>2130321</v>
      </c>
      <c r="B918" s="152" t="s">
        <v>809</v>
      </c>
      <c r="C918" s="146">
        <v>27</v>
      </c>
      <c r="D918" s="146">
        <v>0</v>
      </c>
      <c r="E918" s="190"/>
    </row>
    <row r="919" spans="1:5" ht="16.5" customHeight="1">
      <c r="A919" s="189">
        <v>2130322</v>
      </c>
      <c r="B919" s="152" t="s">
        <v>810</v>
      </c>
      <c r="C919" s="146">
        <v>0</v>
      </c>
      <c r="D919" s="146">
        <v>0</v>
      </c>
      <c r="E919" s="190"/>
    </row>
    <row r="920" spans="1:5" ht="16.5" customHeight="1">
      <c r="A920" s="189">
        <v>2130333</v>
      </c>
      <c r="B920" s="152" t="s">
        <v>784</v>
      </c>
      <c r="C920" s="146">
        <v>0</v>
      </c>
      <c r="D920" s="146">
        <v>0</v>
      </c>
      <c r="E920" s="190"/>
    </row>
    <row r="921" spans="1:5" ht="16.5" customHeight="1">
      <c r="A921" s="189">
        <v>2130334</v>
      </c>
      <c r="B921" s="152" t="s">
        <v>811</v>
      </c>
      <c r="C921" s="146">
        <v>0</v>
      </c>
      <c r="D921" s="146">
        <v>0</v>
      </c>
      <c r="E921" s="190"/>
    </row>
    <row r="922" spans="1:5" ht="16.5" customHeight="1">
      <c r="A922" s="189">
        <v>2130335</v>
      </c>
      <c r="B922" s="152" t="s">
        <v>812</v>
      </c>
      <c r="C922" s="146">
        <v>0</v>
      </c>
      <c r="D922" s="146">
        <v>0</v>
      </c>
      <c r="E922" s="190"/>
    </row>
    <row r="923" spans="1:5" ht="16.5" customHeight="1">
      <c r="A923" s="189">
        <v>2130336</v>
      </c>
      <c r="B923" s="152" t="s">
        <v>813</v>
      </c>
      <c r="C923" s="146">
        <v>0</v>
      </c>
      <c r="D923" s="146">
        <v>0</v>
      </c>
      <c r="E923" s="190"/>
    </row>
    <row r="924" spans="1:5" ht="16.5" customHeight="1">
      <c r="A924" s="189">
        <v>2130337</v>
      </c>
      <c r="B924" s="152" t="s">
        <v>814</v>
      </c>
      <c r="C924" s="146">
        <v>0</v>
      </c>
      <c r="D924" s="146">
        <v>0</v>
      </c>
      <c r="E924" s="190"/>
    </row>
    <row r="925" spans="1:5" ht="16.5" customHeight="1">
      <c r="A925" s="189">
        <v>2130399</v>
      </c>
      <c r="B925" s="152" t="s">
        <v>815</v>
      </c>
      <c r="C925" s="146">
        <v>4544</v>
      </c>
      <c r="D925" s="146">
        <v>2535</v>
      </c>
      <c r="E925" s="190">
        <f>C925/D925*100</f>
        <v>179.25049309664695</v>
      </c>
    </row>
    <row r="926" spans="1:5" ht="16.5" customHeight="1">
      <c r="A926" s="189">
        <v>21305</v>
      </c>
      <c r="B926" s="152" t="s">
        <v>816</v>
      </c>
      <c r="C926" s="146">
        <v>451</v>
      </c>
      <c r="D926" s="146">
        <v>1091</v>
      </c>
      <c r="E926" s="190">
        <f>C926/D926*100</f>
        <v>41.338221814848765</v>
      </c>
    </row>
    <row r="927" spans="1:5" ht="16.5" customHeight="1">
      <c r="A927" s="189">
        <v>2130501</v>
      </c>
      <c r="B927" s="152" t="s">
        <v>119</v>
      </c>
      <c r="C927" s="146">
        <v>311</v>
      </c>
      <c r="D927" s="146">
        <v>356</v>
      </c>
      <c r="E927" s="190">
        <f>C927/D927*100</f>
        <v>87.35955056179775</v>
      </c>
    </row>
    <row r="928" spans="1:5" ht="16.5" customHeight="1">
      <c r="A928" s="189">
        <v>2130502</v>
      </c>
      <c r="B928" s="152" t="s">
        <v>120</v>
      </c>
      <c r="C928" s="146">
        <v>0</v>
      </c>
      <c r="D928" s="146">
        <v>0</v>
      </c>
      <c r="E928" s="190"/>
    </row>
    <row r="929" spans="1:5" ht="16.5" customHeight="1">
      <c r="A929" s="189">
        <v>2130503</v>
      </c>
      <c r="B929" s="152" t="s">
        <v>121</v>
      </c>
      <c r="C929" s="146">
        <v>0</v>
      </c>
      <c r="D929" s="146">
        <v>0</v>
      </c>
      <c r="E929" s="190"/>
    </row>
    <row r="930" spans="1:5" ht="16.5" customHeight="1">
      <c r="A930" s="189">
        <v>2130504</v>
      </c>
      <c r="B930" s="152" t="s">
        <v>817</v>
      </c>
      <c r="C930" s="146">
        <v>0</v>
      </c>
      <c r="D930" s="146">
        <v>0</v>
      </c>
      <c r="E930" s="190"/>
    </row>
    <row r="931" spans="1:5" ht="16.5" customHeight="1">
      <c r="A931" s="189">
        <v>2130505</v>
      </c>
      <c r="B931" s="152" t="s">
        <v>818</v>
      </c>
      <c r="C931" s="146">
        <v>0</v>
      </c>
      <c r="D931" s="146">
        <v>0</v>
      </c>
      <c r="E931" s="190"/>
    </row>
    <row r="932" spans="1:5" ht="16.5" customHeight="1">
      <c r="A932" s="189">
        <v>2130506</v>
      </c>
      <c r="B932" s="152" t="s">
        <v>819</v>
      </c>
      <c r="C932" s="146">
        <v>0</v>
      </c>
      <c r="D932" s="146">
        <v>0</v>
      </c>
      <c r="E932" s="190"/>
    </row>
    <row r="933" spans="1:5" ht="16.5" customHeight="1">
      <c r="A933" s="189">
        <v>2130507</v>
      </c>
      <c r="B933" s="152" t="s">
        <v>820</v>
      </c>
      <c r="C933" s="146">
        <v>0</v>
      </c>
      <c r="D933" s="146">
        <v>0</v>
      </c>
      <c r="E933" s="190"/>
    </row>
    <row r="934" spans="1:5" ht="16.5" customHeight="1">
      <c r="A934" s="189">
        <v>2130508</v>
      </c>
      <c r="B934" s="152" t="s">
        <v>821</v>
      </c>
      <c r="C934" s="146">
        <v>0</v>
      </c>
      <c r="D934" s="146">
        <v>0</v>
      </c>
      <c r="E934" s="190"/>
    </row>
    <row r="935" spans="1:5" ht="16.5" customHeight="1">
      <c r="A935" s="189">
        <v>2130550</v>
      </c>
      <c r="B935" s="152" t="s">
        <v>822</v>
      </c>
      <c r="C935" s="146">
        <v>0</v>
      </c>
      <c r="D935" s="146">
        <v>0</v>
      </c>
      <c r="E935" s="190"/>
    </row>
    <row r="936" spans="1:5" ht="16.5" customHeight="1">
      <c r="A936" s="189">
        <v>2130599</v>
      </c>
      <c r="B936" s="152" t="s">
        <v>823</v>
      </c>
      <c r="C936" s="146">
        <v>140</v>
      </c>
      <c r="D936" s="146">
        <v>735</v>
      </c>
      <c r="E936" s="190">
        <f>C936/D936*100</f>
        <v>19.047619047619047</v>
      </c>
    </row>
    <row r="937" spans="1:5" ht="16.5" customHeight="1">
      <c r="A937" s="189">
        <v>21307</v>
      </c>
      <c r="B937" s="152" t="s">
        <v>824</v>
      </c>
      <c r="C937" s="146">
        <v>0</v>
      </c>
      <c r="D937" s="173"/>
      <c r="E937" s="190"/>
    </row>
    <row r="938" spans="1:5" ht="16.5" customHeight="1">
      <c r="A938" s="189">
        <v>2130701</v>
      </c>
      <c r="B938" s="152" t="s">
        <v>825</v>
      </c>
      <c r="C938" s="146">
        <v>0</v>
      </c>
      <c r="D938" s="173"/>
      <c r="E938" s="190"/>
    </row>
    <row r="939" spans="1:5" ht="16.5" customHeight="1">
      <c r="A939" s="189">
        <v>2130704</v>
      </c>
      <c r="B939" s="152" t="s">
        <v>826</v>
      </c>
      <c r="C939" s="146">
        <v>0</v>
      </c>
      <c r="D939" s="173"/>
      <c r="E939" s="190"/>
    </row>
    <row r="940" spans="1:5" ht="16.5" customHeight="1">
      <c r="A940" s="189">
        <v>2130705</v>
      </c>
      <c r="B940" s="152" t="s">
        <v>827</v>
      </c>
      <c r="C940" s="146">
        <v>0</v>
      </c>
      <c r="D940" s="173"/>
      <c r="E940" s="190"/>
    </row>
    <row r="941" spans="1:5" ht="16.5" customHeight="1">
      <c r="A941" s="189">
        <v>2130706</v>
      </c>
      <c r="B941" s="152" t="s">
        <v>828</v>
      </c>
      <c r="C941" s="146">
        <v>0</v>
      </c>
      <c r="D941" s="173"/>
      <c r="E941" s="190"/>
    </row>
    <row r="942" spans="1:5" ht="16.5" customHeight="1">
      <c r="A942" s="189">
        <v>2130707</v>
      </c>
      <c r="B942" s="152" t="s">
        <v>829</v>
      </c>
      <c r="C942" s="146">
        <v>0</v>
      </c>
      <c r="D942" s="173"/>
      <c r="E942" s="190"/>
    </row>
    <row r="943" spans="1:5" ht="16.5" customHeight="1">
      <c r="A943" s="189">
        <v>2130799</v>
      </c>
      <c r="B943" s="152" t="s">
        <v>830</v>
      </c>
      <c r="C943" s="146">
        <v>0</v>
      </c>
      <c r="D943" s="173"/>
      <c r="E943" s="190"/>
    </row>
    <row r="944" spans="1:5" ht="16.5" customHeight="1">
      <c r="A944" s="189">
        <v>21308</v>
      </c>
      <c r="B944" s="152" t="s">
        <v>831</v>
      </c>
      <c r="C944" s="146">
        <v>167</v>
      </c>
      <c r="D944" s="146">
        <v>691</v>
      </c>
      <c r="E944" s="190">
        <f>C944/D944*100</f>
        <v>24.167872648335745</v>
      </c>
    </row>
    <row r="945" spans="1:5" ht="16.5" customHeight="1">
      <c r="A945" s="189">
        <v>2130801</v>
      </c>
      <c r="B945" s="152" t="s">
        <v>832</v>
      </c>
      <c r="C945" s="146">
        <v>0</v>
      </c>
      <c r="D945" s="146">
        <v>0</v>
      </c>
      <c r="E945" s="190"/>
    </row>
    <row r="946" spans="1:5" ht="16.5" customHeight="1">
      <c r="A946" s="189">
        <v>2130802</v>
      </c>
      <c r="B946" s="152" t="s">
        <v>833</v>
      </c>
      <c r="C946" s="146">
        <v>0</v>
      </c>
      <c r="D946" s="146">
        <v>0</v>
      </c>
      <c r="E946" s="190"/>
    </row>
    <row r="947" spans="1:5" ht="16.5" customHeight="1">
      <c r="A947" s="189">
        <v>2130803</v>
      </c>
      <c r="B947" s="152" t="s">
        <v>834</v>
      </c>
      <c r="C947" s="146">
        <v>0</v>
      </c>
      <c r="D947" s="146">
        <v>0</v>
      </c>
      <c r="E947" s="190"/>
    </row>
    <row r="948" spans="1:5" ht="16.5" customHeight="1">
      <c r="A948" s="189">
        <v>2130804</v>
      </c>
      <c r="B948" s="152" t="s">
        <v>835</v>
      </c>
      <c r="C948" s="146">
        <v>167</v>
      </c>
      <c r="D948" s="146">
        <v>191</v>
      </c>
      <c r="E948" s="190">
        <f>C948/D948*100</f>
        <v>87.43455497382199</v>
      </c>
    </row>
    <row r="949" spans="1:5" ht="16.5" customHeight="1">
      <c r="A949" s="189">
        <v>2130805</v>
      </c>
      <c r="B949" s="152" t="s">
        <v>836</v>
      </c>
      <c r="C949" s="146">
        <v>0</v>
      </c>
      <c r="D949" s="146">
        <v>500</v>
      </c>
      <c r="E949" s="191" t="s">
        <v>1175</v>
      </c>
    </row>
    <row r="950" spans="1:5" ht="16.5" customHeight="1">
      <c r="A950" s="189">
        <v>2130899</v>
      </c>
      <c r="B950" s="152" t="s">
        <v>837</v>
      </c>
      <c r="C950" s="146">
        <v>0</v>
      </c>
      <c r="D950" s="146">
        <v>0</v>
      </c>
      <c r="E950" s="190"/>
    </row>
    <row r="951" spans="1:5" ht="16.5" customHeight="1">
      <c r="A951" s="189">
        <v>21309</v>
      </c>
      <c r="B951" s="152" t="s">
        <v>838</v>
      </c>
      <c r="C951" s="146">
        <v>0</v>
      </c>
      <c r="D951" s="173"/>
      <c r="E951" s="190"/>
    </row>
    <row r="952" spans="1:5" ht="16.5" customHeight="1">
      <c r="A952" s="189">
        <v>2130901</v>
      </c>
      <c r="B952" s="152" t="s">
        <v>839</v>
      </c>
      <c r="C952" s="146">
        <v>0</v>
      </c>
      <c r="D952" s="173"/>
      <c r="E952" s="190"/>
    </row>
    <row r="953" spans="1:5" ht="16.5" customHeight="1">
      <c r="A953" s="189">
        <v>2130999</v>
      </c>
      <c r="B953" s="152" t="s">
        <v>840</v>
      </c>
      <c r="C953" s="146">
        <v>0</v>
      </c>
      <c r="D953" s="173"/>
      <c r="E953" s="190"/>
    </row>
    <row r="954" spans="1:5" ht="16.5" customHeight="1">
      <c r="A954" s="189">
        <v>21399</v>
      </c>
      <c r="B954" s="152" t="s">
        <v>841</v>
      </c>
      <c r="C954" s="146">
        <v>130</v>
      </c>
      <c r="D954" s="146">
        <v>2009</v>
      </c>
      <c r="E954" s="190">
        <f>C954/D954*100</f>
        <v>6.470881035340965</v>
      </c>
    </row>
    <row r="955" spans="1:5" ht="16.5" customHeight="1">
      <c r="A955" s="189">
        <v>2139901</v>
      </c>
      <c r="B955" s="152" t="s">
        <v>842</v>
      </c>
      <c r="C955" s="146">
        <v>0</v>
      </c>
      <c r="D955" s="146">
        <v>0</v>
      </c>
      <c r="E955" s="190"/>
    </row>
    <row r="956" spans="1:5" ht="16.5" customHeight="1">
      <c r="A956" s="189">
        <v>2139999</v>
      </c>
      <c r="B956" s="152" t="s">
        <v>843</v>
      </c>
      <c r="C956" s="146">
        <v>130</v>
      </c>
      <c r="D956" s="146">
        <v>2009</v>
      </c>
      <c r="E956" s="190">
        <f>C956/D956*100</f>
        <v>6.470881035340965</v>
      </c>
    </row>
    <row r="957" spans="1:5" ht="16.5" customHeight="1">
      <c r="A957" s="189">
        <v>214</v>
      </c>
      <c r="B957" s="152" t="s">
        <v>844</v>
      </c>
      <c r="C957" s="146">
        <v>28208</v>
      </c>
      <c r="D957" s="146">
        <v>57219</v>
      </c>
      <c r="E957" s="190">
        <f>C957/D957*100</f>
        <v>49.29831000192244</v>
      </c>
    </row>
    <row r="958" spans="1:5" ht="16.5" customHeight="1">
      <c r="A958" s="189">
        <v>21401</v>
      </c>
      <c r="B958" s="152" t="s">
        <v>845</v>
      </c>
      <c r="C958" s="146">
        <v>20500</v>
      </c>
      <c r="D958" s="146">
        <v>25354</v>
      </c>
      <c r="E958" s="190">
        <f>C958/D958*100</f>
        <v>80.8550918987142</v>
      </c>
    </row>
    <row r="959" spans="1:5" ht="16.5" customHeight="1">
      <c r="A959" s="189">
        <v>2140101</v>
      </c>
      <c r="B959" s="152" t="s">
        <v>119</v>
      </c>
      <c r="C959" s="146">
        <v>2532</v>
      </c>
      <c r="D959" s="146">
        <v>2079</v>
      </c>
      <c r="E959" s="190">
        <f>C959/D959*100</f>
        <v>121.78932178932178</v>
      </c>
    </row>
    <row r="960" spans="1:5" ht="16.5" customHeight="1">
      <c r="A960" s="189">
        <v>2140102</v>
      </c>
      <c r="B960" s="152" t="s">
        <v>120</v>
      </c>
      <c r="C960" s="146">
        <v>6306</v>
      </c>
      <c r="D960" s="146">
        <v>5538</v>
      </c>
      <c r="E960" s="190">
        <f>C960/D960*100</f>
        <v>113.86782231852655</v>
      </c>
    </row>
    <row r="961" spans="1:5" ht="16.5" customHeight="1">
      <c r="A961" s="189">
        <v>2140103</v>
      </c>
      <c r="B961" s="152" t="s">
        <v>121</v>
      </c>
      <c r="C961" s="146">
        <v>0</v>
      </c>
      <c r="D961" s="146">
        <v>0</v>
      </c>
      <c r="E961" s="190"/>
    </row>
    <row r="962" spans="1:5" ht="16.5" customHeight="1">
      <c r="A962" s="189">
        <v>2140104</v>
      </c>
      <c r="B962" s="152" t="s">
        <v>846</v>
      </c>
      <c r="C962" s="146">
        <v>20</v>
      </c>
      <c r="D962" s="146">
        <v>3767</v>
      </c>
      <c r="E962" s="190">
        <f>C962/D962*100</f>
        <v>0.5309264666843642</v>
      </c>
    </row>
    <row r="963" spans="1:5" ht="16.5" customHeight="1">
      <c r="A963" s="189">
        <v>2140106</v>
      </c>
      <c r="B963" s="152" t="s">
        <v>847</v>
      </c>
      <c r="C963" s="146">
        <v>5612</v>
      </c>
      <c r="D963" s="146">
        <v>7995</v>
      </c>
      <c r="E963" s="190">
        <f>C963/D963*100</f>
        <v>70.19387116948093</v>
      </c>
    </row>
    <row r="964" spans="1:5" ht="16.5" customHeight="1">
      <c r="A964" s="189">
        <v>2140109</v>
      </c>
      <c r="B964" s="152" t="s">
        <v>848</v>
      </c>
      <c r="C964" s="146">
        <v>27</v>
      </c>
      <c r="D964" s="146">
        <v>54</v>
      </c>
      <c r="E964" s="190">
        <f>C964/D964*100</f>
        <v>50</v>
      </c>
    </row>
    <row r="965" spans="1:5" ht="16.5" customHeight="1">
      <c r="A965" s="189">
        <v>2140110</v>
      </c>
      <c r="B965" s="152" t="s">
        <v>849</v>
      </c>
      <c r="C965" s="146">
        <v>125</v>
      </c>
      <c r="D965" s="146">
        <v>35</v>
      </c>
      <c r="E965" s="190">
        <f>C965/D965*100</f>
        <v>357.14285714285717</v>
      </c>
    </row>
    <row r="966" spans="1:5" ht="16.5" customHeight="1">
      <c r="A966" s="189">
        <v>2140111</v>
      </c>
      <c r="B966" s="152" t="s">
        <v>850</v>
      </c>
      <c r="C966" s="146">
        <v>0</v>
      </c>
      <c r="D966" s="146">
        <v>0</v>
      </c>
      <c r="E966" s="190"/>
    </row>
    <row r="967" spans="1:5" ht="16.5" customHeight="1">
      <c r="A967" s="189">
        <v>2140112</v>
      </c>
      <c r="B967" s="152" t="s">
        <v>851</v>
      </c>
      <c r="C967" s="146">
        <v>14</v>
      </c>
      <c r="D967" s="146">
        <v>0</v>
      </c>
      <c r="E967" s="190"/>
    </row>
    <row r="968" spans="1:5" ht="16.5" customHeight="1">
      <c r="A968" s="189">
        <v>2140114</v>
      </c>
      <c r="B968" s="152" t="s">
        <v>852</v>
      </c>
      <c r="C968" s="146">
        <v>0</v>
      </c>
      <c r="D968" s="146">
        <v>0</v>
      </c>
      <c r="E968" s="190"/>
    </row>
    <row r="969" spans="1:5" ht="16.5" customHeight="1">
      <c r="A969" s="189">
        <v>2140122</v>
      </c>
      <c r="B969" s="152" t="s">
        <v>853</v>
      </c>
      <c r="C969" s="146">
        <v>0</v>
      </c>
      <c r="D969" s="146">
        <v>0</v>
      </c>
      <c r="E969" s="190"/>
    </row>
    <row r="970" spans="1:5" ht="16.5" customHeight="1">
      <c r="A970" s="189">
        <v>2140123</v>
      </c>
      <c r="B970" s="152" t="s">
        <v>854</v>
      </c>
      <c r="C970" s="146">
        <v>0</v>
      </c>
      <c r="D970" s="146">
        <v>0</v>
      </c>
      <c r="E970" s="190"/>
    </row>
    <row r="971" spans="1:5" ht="16.5" customHeight="1">
      <c r="A971" s="189">
        <v>2140127</v>
      </c>
      <c r="B971" s="152" t="s">
        <v>855</v>
      </c>
      <c r="C971" s="146">
        <v>0</v>
      </c>
      <c r="D971" s="146">
        <v>0</v>
      </c>
      <c r="E971" s="190"/>
    </row>
    <row r="972" spans="1:5" ht="16.5" customHeight="1">
      <c r="A972" s="189">
        <v>2140128</v>
      </c>
      <c r="B972" s="152" t="s">
        <v>856</v>
      </c>
      <c r="C972" s="146">
        <v>0</v>
      </c>
      <c r="D972" s="146">
        <v>0</v>
      </c>
      <c r="E972" s="190"/>
    </row>
    <row r="973" spans="1:5" ht="16.5" customHeight="1">
      <c r="A973" s="189">
        <v>2140129</v>
      </c>
      <c r="B973" s="152" t="s">
        <v>857</v>
      </c>
      <c r="C973" s="146">
        <v>0</v>
      </c>
      <c r="D973" s="146">
        <v>0</v>
      </c>
      <c r="E973" s="190"/>
    </row>
    <row r="974" spans="1:5" ht="16.5" customHeight="1">
      <c r="A974" s="189">
        <v>2140130</v>
      </c>
      <c r="B974" s="152" t="s">
        <v>858</v>
      </c>
      <c r="C974" s="146">
        <v>0</v>
      </c>
      <c r="D974" s="146">
        <v>0</v>
      </c>
      <c r="E974" s="190"/>
    </row>
    <row r="975" spans="1:5" ht="16.5" customHeight="1">
      <c r="A975" s="189">
        <v>2140131</v>
      </c>
      <c r="B975" s="152" t="s">
        <v>859</v>
      </c>
      <c r="C975" s="146">
        <v>0</v>
      </c>
      <c r="D975" s="146">
        <v>1</v>
      </c>
      <c r="E975" s="191" t="s">
        <v>1175</v>
      </c>
    </row>
    <row r="976" spans="1:5" ht="16.5" customHeight="1">
      <c r="A976" s="189">
        <v>2140133</v>
      </c>
      <c r="B976" s="152" t="s">
        <v>860</v>
      </c>
      <c r="C976" s="146">
        <v>0</v>
      </c>
      <c r="D976" s="146">
        <v>0</v>
      </c>
      <c r="E976" s="190"/>
    </row>
    <row r="977" spans="1:5" ht="16.5" customHeight="1">
      <c r="A977" s="189">
        <v>2140136</v>
      </c>
      <c r="B977" s="152" t="s">
        <v>861</v>
      </c>
      <c r="C977" s="146">
        <v>271</v>
      </c>
      <c r="D977" s="146">
        <v>0</v>
      </c>
      <c r="E977" s="190"/>
    </row>
    <row r="978" spans="1:5" ht="16.5" customHeight="1">
      <c r="A978" s="189">
        <v>2140138</v>
      </c>
      <c r="B978" s="152" t="s">
        <v>862</v>
      </c>
      <c r="C978" s="146">
        <v>0</v>
      </c>
      <c r="D978" s="146">
        <v>0</v>
      </c>
      <c r="E978" s="190"/>
    </row>
    <row r="979" spans="1:5" ht="16.5" customHeight="1">
      <c r="A979" s="189">
        <v>2140139</v>
      </c>
      <c r="B979" s="152" t="s">
        <v>863</v>
      </c>
      <c r="C979" s="146">
        <v>0</v>
      </c>
      <c r="D979" s="146">
        <v>0</v>
      </c>
      <c r="E979" s="190"/>
    </row>
    <row r="980" spans="1:5" ht="16.5" customHeight="1">
      <c r="A980" s="189">
        <v>2140199</v>
      </c>
      <c r="B980" s="152" t="s">
        <v>864</v>
      </c>
      <c r="C980" s="146">
        <v>5593</v>
      </c>
      <c r="D980" s="146">
        <v>5885</v>
      </c>
      <c r="E980" s="190">
        <f>C980/D980*100</f>
        <v>95.03823279524214</v>
      </c>
    </row>
    <row r="981" spans="1:5" ht="16.5" customHeight="1">
      <c r="A981" s="189">
        <v>21402</v>
      </c>
      <c r="B981" s="152" t="s">
        <v>865</v>
      </c>
      <c r="C981" s="146">
        <v>1171</v>
      </c>
      <c r="D981" s="146">
        <v>3043</v>
      </c>
      <c r="E981" s="190">
        <f>C981/D981*100</f>
        <v>38.48176141965166</v>
      </c>
    </row>
    <row r="982" spans="1:5" ht="16.5" customHeight="1">
      <c r="A982" s="189">
        <v>2140201</v>
      </c>
      <c r="B982" s="152" t="s">
        <v>119</v>
      </c>
      <c r="C982" s="146">
        <v>41</v>
      </c>
      <c r="D982" s="146">
        <v>150</v>
      </c>
      <c r="E982" s="190">
        <f>C982/D982*100</f>
        <v>27.333333333333332</v>
      </c>
    </row>
    <row r="983" spans="1:5" ht="16.5" customHeight="1">
      <c r="A983" s="189">
        <v>2140202</v>
      </c>
      <c r="B983" s="152" t="s">
        <v>120</v>
      </c>
      <c r="C983" s="146">
        <v>0</v>
      </c>
      <c r="D983" s="146">
        <v>0</v>
      </c>
      <c r="E983" s="190"/>
    </row>
    <row r="984" spans="1:5" ht="16.5" customHeight="1">
      <c r="A984" s="189">
        <v>2140203</v>
      </c>
      <c r="B984" s="152" t="s">
        <v>121</v>
      </c>
      <c r="C984" s="146">
        <v>0</v>
      </c>
      <c r="D984" s="146">
        <v>0</v>
      </c>
      <c r="E984" s="190"/>
    </row>
    <row r="985" spans="1:5" ht="16.5" customHeight="1">
      <c r="A985" s="189">
        <v>2140204</v>
      </c>
      <c r="B985" s="152" t="s">
        <v>866</v>
      </c>
      <c r="C985" s="146">
        <v>0</v>
      </c>
      <c r="D985" s="146">
        <v>0</v>
      </c>
      <c r="E985" s="190"/>
    </row>
    <row r="986" spans="1:5" ht="16.5" customHeight="1">
      <c r="A986" s="189">
        <v>2140205</v>
      </c>
      <c r="B986" s="152" t="s">
        <v>867</v>
      </c>
      <c r="C986" s="146">
        <v>0</v>
      </c>
      <c r="D986" s="146">
        <v>0</v>
      </c>
      <c r="E986" s="190"/>
    </row>
    <row r="987" spans="1:5" ht="16.5" customHeight="1">
      <c r="A987" s="189">
        <v>2140206</v>
      </c>
      <c r="B987" s="152" t="s">
        <v>868</v>
      </c>
      <c r="C987" s="146">
        <v>0</v>
      </c>
      <c r="D987" s="146">
        <v>0</v>
      </c>
      <c r="E987" s="190"/>
    </row>
    <row r="988" spans="1:5" ht="16.5" customHeight="1">
      <c r="A988" s="189">
        <v>2140207</v>
      </c>
      <c r="B988" s="152" t="s">
        <v>869</v>
      </c>
      <c r="C988" s="146">
        <v>0</v>
      </c>
      <c r="D988" s="146">
        <v>0</v>
      </c>
      <c r="E988" s="190"/>
    </row>
    <row r="989" spans="1:5" ht="16.5" customHeight="1">
      <c r="A989" s="189">
        <v>2140208</v>
      </c>
      <c r="B989" s="152" t="s">
        <v>870</v>
      </c>
      <c r="C989" s="146">
        <v>0</v>
      </c>
      <c r="D989" s="146">
        <v>0</v>
      </c>
      <c r="E989" s="190"/>
    </row>
    <row r="990" spans="1:5" ht="16.5" customHeight="1">
      <c r="A990" s="189">
        <v>2140299</v>
      </c>
      <c r="B990" s="152" t="s">
        <v>871</v>
      </c>
      <c r="C990" s="146">
        <v>1130</v>
      </c>
      <c r="D990" s="146">
        <v>2893</v>
      </c>
      <c r="E990" s="190">
        <f>C990/D990*100</f>
        <v>39.05979951607328</v>
      </c>
    </row>
    <row r="991" spans="1:5" ht="16.5" customHeight="1">
      <c r="A991" s="189">
        <v>21403</v>
      </c>
      <c r="B991" s="152" t="s">
        <v>872</v>
      </c>
      <c r="C991" s="146">
        <v>3000</v>
      </c>
      <c r="D991" s="146">
        <v>13450</v>
      </c>
      <c r="E991" s="190">
        <f>C991/D991*100</f>
        <v>22.304832713754646</v>
      </c>
    </row>
    <row r="992" spans="1:5" ht="16.5" customHeight="1">
      <c r="A992" s="189">
        <v>2140301</v>
      </c>
      <c r="B992" s="152" t="s">
        <v>119</v>
      </c>
      <c r="C992" s="146">
        <v>0</v>
      </c>
      <c r="D992" s="146">
        <v>0</v>
      </c>
      <c r="E992" s="190"/>
    </row>
    <row r="993" spans="1:5" ht="16.5" customHeight="1">
      <c r="A993" s="189">
        <v>2140302</v>
      </c>
      <c r="B993" s="152" t="s">
        <v>120</v>
      </c>
      <c r="C993" s="146">
        <v>0</v>
      </c>
      <c r="D993" s="146">
        <v>0</v>
      </c>
      <c r="E993" s="190"/>
    </row>
    <row r="994" spans="1:5" ht="16.5" customHeight="1">
      <c r="A994" s="189">
        <v>2140303</v>
      </c>
      <c r="B994" s="152" t="s">
        <v>121</v>
      </c>
      <c r="C994" s="146">
        <v>0</v>
      </c>
      <c r="D994" s="146">
        <v>0</v>
      </c>
      <c r="E994" s="190"/>
    </row>
    <row r="995" spans="1:5" ht="16.5" customHeight="1">
      <c r="A995" s="189">
        <v>2140304</v>
      </c>
      <c r="B995" s="152" t="s">
        <v>873</v>
      </c>
      <c r="C995" s="146">
        <v>0</v>
      </c>
      <c r="D995" s="146">
        <v>0</v>
      </c>
      <c r="E995" s="190"/>
    </row>
    <row r="996" spans="1:5" ht="16.5" customHeight="1">
      <c r="A996" s="189">
        <v>2140305</v>
      </c>
      <c r="B996" s="152" t="s">
        <v>874</v>
      </c>
      <c r="C996" s="146">
        <v>0</v>
      </c>
      <c r="D996" s="146">
        <v>0</v>
      </c>
      <c r="E996" s="190"/>
    </row>
    <row r="997" spans="1:5" ht="16.5" customHeight="1">
      <c r="A997" s="189">
        <v>2140306</v>
      </c>
      <c r="B997" s="152" t="s">
        <v>875</v>
      </c>
      <c r="C997" s="146">
        <v>0</v>
      </c>
      <c r="D997" s="146">
        <v>0</v>
      </c>
      <c r="E997" s="190"/>
    </row>
    <row r="998" spans="1:5" ht="16.5" customHeight="1">
      <c r="A998" s="189">
        <v>2140307</v>
      </c>
      <c r="B998" s="152" t="s">
        <v>876</v>
      </c>
      <c r="C998" s="146">
        <v>0</v>
      </c>
      <c r="D998" s="146">
        <v>0</v>
      </c>
      <c r="E998" s="190"/>
    </row>
    <row r="999" spans="1:5" ht="16.5" customHeight="1">
      <c r="A999" s="189">
        <v>2140308</v>
      </c>
      <c r="B999" s="152" t="s">
        <v>877</v>
      </c>
      <c r="C999" s="146">
        <v>0</v>
      </c>
      <c r="D999" s="146">
        <v>0</v>
      </c>
      <c r="E999" s="190"/>
    </row>
    <row r="1000" spans="1:5" ht="16.5" customHeight="1">
      <c r="A1000" s="189">
        <v>2140399</v>
      </c>
      <c r="B1000" s="152" t="s">
        <v>878</v>
      </c>
      <c r="C1000" s="146">
        <v>3000</v>
      </c>
      <c r="D1000" s="146">
        <v>13450</v>
      </c>
      <c r="E1000" s="190">
        <f>C1000/D1000*100</f>
        <v>22.304832713754646</v>
      </c>
    </row>
    <row r="1001" spans="1:5" ht="16.5" customHeight="1">
      <c r="A1001" s="189">
        <v>21404</v>
      </c>
      <c r="B1001" s="152" t="s">
        <v>879</v>
      </c>
      <c r="C1001" s="146">
        <v>10</v>
      </c>
      <c r="D1001" s="146">
        <v>1352</v>
      </c>
      <c r="E1001" s="190">
        <f>C1001/D1001*100</f>
        <v>0.7396449704142012</v>
      </c>
    </row>
    <row r="1002" spans="1:5" ht="16.5" customHeight="1">
      <c r="A1002" s="189">
        <v>2140401</v>
      </c>
      <c r="B1002" s="152" t="s">
        <v>880</v>
      </c>
      <c r="C1002" s="146">
        <v>0</v>
      </c>
      <c r="D1002" s="146">
        <v>546</v>
      </c>
      <c r="E1002" s="191" t="s">
        <v>1175</v>
      </c>
    </row>
    <row r="1003" spans="1:5" ht="16.5" customHeight="1">
      <c r="A1003" s="189">
        <v>2140402</v>
      </c>
      <c r="B1003" s="152" t="s">
        <v>881</v>
      </c>
      <c r="C1003" s="146">
        <v>0</v>
      </c>
      <c r="D1003" s="146">
        <v>177</v>
      </c>
      <c r="E1003" s="191" t="s">
        <v>1175</v>
      </c>
    </row>
    <row r="1004" spans="1:5" ht="16.5" customHeight="1">
      <c r="A1004" s="189">
        <v>2140403</v>
      </c>
      <c r="B1004" s="152" t="s">
        <v>882</v>
      </c>
      <c r="C1004" s="146">
        <v>0</v>
      </c>
      <c r="D1004" s="146">
        <v>553</v>
      </c>
      <c r="E1004" s="191" t="s">
        <v>1175</v>
      </c>
    </row>
    <row r="1005" spans="1:5" ht="16.5" customHeight="1">
      <c r="A1005" s="189">
        <v>2140499</v>
      </c>
      <c r="B1005" s="152" t="s">
        <v>883</v>
      </c>
      <c r="C1005" s="146">
        <v>10</v>
      </c>
      <c r="D1005" s="146">
        <v>76</v>
      </c>
      <c r="E1005" s="190">
        <f>C1005/D1005*100</f>
        <v>13.157894736842104</v>
      </c>
    </row>
    <row r="1006" spans="1:5" ht="16.5" customHeight="1">
      <c r="A1006" s="189">
        <v>21405</v>
      </c>
      <c r="B1006" s="152" t="s">
        <v>884</v>
      </c>
      <c r="C1006" s="146">
        <v>35</v>
      </c>
      <c r="D1006" s="146">
        <v>15</v>
      </c>
      <c r="E1006" s="190">
        <f>C1006/D1006*100</f>
        <v>233.33333333333334</v>
      </c>
    </row>
    <row r="1007" spans="1:5" ht="16.5" customHeight="1">
      <c r="A1007" s="189">
        <v>2140501</v>
      </c>
      <c r="B1007" s="152" t="s">
        <v>119</v>
      </c>
      <c r="C1007" s="146">
        <v>0</v>
      </c>
      <c r="D1007" s="146">
        <v>0</v>
      </c>
      <c r="E1007" s="190"/>
    </row>
    <row r="1008" spans="1:5" ht="16.5" customHeight="1">
      <c r="A1008" s="189">
        <v>2140502</v>
      </c>
      <c r="B1008" s="152" t="s">
        <v>120</v>
      </c>
      <c r="C1008" s="146">
        <v>0</v>
      </c>
      <c r="D1008" s="146">
        <v>0</v>
      </c>
      <c r="E1008" s="190"/>
    </row>
    <row r="1009" spans="1:5" ht="16.5" customHeight="1">
      <c r="A1009" s="189">
        <v>2140503</v>
      </c>
      <c r="B1009" s="152" t="s">
        <v>121</v>
      </c>
      <c r="C1009" s="146">
        <v>0</v>
      </c>
      <c r="D1009" s="146">
        <v>0</v>
      </c>
      <c r="E1009" s="190"/>
    </row>
    <row r="1010" spans="1:5" ht="16.5" customHeight="1">
      <c r="A1010" s="189">
        <v>2140504</v>
      </c>
      <c r="B1010" s="152" t="s">
        <v>870</v>
      </c>
      <c r="C1010" s="146">
        <v>0</v>
      </c>
      <c r="D1010" s="146">
        <v>0</v>
      </c>
      <c r="E1010" s="190"/>
    </row>
    <row r="1011" spans="1:5" ht="16.5" customHeight="1">
      <c r="A1011" s="189">
        <v>2140505</v>
      </c>
      <c r="B1011" s="152" t="s">
        <v>885</v>
      </c>
      <c r="C1011" s="146">
        <v>0</v>
      </c>
      <c r="D1011" s="146">
        <v>0</v>
      </c>
      <c r="E1011" s="190"/>
    </row>
    <row r="1012" spans="1:5" ht="16.5" customHeight="1">
      <c r="A1012" s="189">
        <v>2140599</v>
      </c>
      <c r="B1012" s="152" t="s">
        <v>886</v>
      </c>
      <c r="C1012" s="146">
        <v>35</v>
      </c>
      <c r="D1012" s="146">
        <v>15</v>
      </c>
      <c r="E1012" s="190">
        <f>C1012/D1012*100</f>
        <v>233.33333333333334</v>
      </c>
    </row>
    <row r="1013" spans="1:5" ht="16.5" customHeight="1">
      <c r="A1013" s="189">
        <v>21406</v>
      </c>
      <c r="B1013" s="152" t="s">
        <v>887</v>
      </c>
      <c r="C1013" s="146">
        <v>7</v>
      </c>
      <c r="D1013" s="146">
        <v>10241</v>
      </c>
      <c r="E1013" s="190">
        <f>C1013/D1013*100</f>
        <v>0.0683526999316473</v>
      </c>
    </row>
    <row r="1014" spans="1:5" ht="16.5" customHeight="1">
      <c r="A1014" s="189">
        <v>2140601</v>
      </c>
      <c r="B1014" s="152" t="s">
        <v>888</v>
      </c>
      <c r="C1014" s="146">
        <v>7</v>
      </c>
      <c r="D1014" s="146">
        <v>10241</v>
      </c>
      <c r="E1014" s="190">
        <f>C1014/D1014*100</f>
        <v>0.0683526999316473</v>
      </c>
    </row>
    <row r="1015" spans="1:5" ht="16.5" customHeight="1">
      <c r="A1015" s="189">
        <v>2140602</v>
      </c>
      <c r="B1015" s="152" t="s">
        <v>889</v>
      </c>
      <c r="C1015" s="146">
        <v>0</v>
      </c>
      <c r="D1015" s="173"/>
      <c r="E1015" s="190"/>
    </row>
    <row r="1016" spans="1:5" ht="16.5" customHeight="1">
      <c r="A1016" s="189">
        <v>2140603</v>
      </c>
      <c r="B1016" s="152" t="s">
        <v>890</v>
      </c>
      <c r="C1016" s="146">
        <v>0</v>
      </c>
      <c r="D1016" s="173"/>
      <c r="E1016" s="190"/>
    </row>
    <row r="1017" spans="1:5" ht="16.5" customHeight="1">
      <c r="A1017" s="189">
        <v>2140699</v>
      </c>
      <c r="B1017" s="152" t="s">
        <v>891</v>
      </c>
      <c r="C1017" s="146">
        <v>0</v>
      </c>
      <c r="D1017" s="173"/>
      <c r="E1017" s="190"/>
    </row>
    <row r="1018" spans="1:5" ht="16.5" customHeight="1">
      <c r="A1018" s="189">
        <v>21499</v>
      </c>
      <c r="B1018" s="152" t="s">
        <v>892</v>
      </c>
      <c r="C1018" s="146">
        <v>3485</v>
      </c>
      <c r="D1018" s="146">
        <v>3764</v>
      </c>
      <c r="E1018" s="190">
        <f>C1018/D1018*100</f>
        <v>92.58767268862911</v>
      </c>
    </row>
    <row r="1019" spans="1:5" ht="16.5" customHeight="1">
      <c r="A1019" s="189">
        <v>2149901</v>
      </c>
      <c r="B1019" s="152" t="s">
        <v>893</v>
      </c>
      <c r="C1019" s="146">
        <v>1569</v>
      </c>
      <c r="D1019" s="146">
        <v>1542</v>
      </c>
      <c r="E1019" s="190">
        <f>C1019/D1019*100</f>
        <v>101.75097276264592</v>
      </c>
    </row>
    <row r="1020" spans="1:5" ht="16.5" customHeight="1">
      <c r="A1020" s="189">
        <v>2149999</v>
      </c>
      <c r="B1020" s="152" t="s">
        <v>894</v>
      </c>
      <c r="C1020" s="146">
        <v>1916</v>
      </c>
      <c r="D1020" s="146">
        <v>2222</v>
      </c>
      <c r="E1020" s="190">
        <f>C1020/D1020*100</f>
        <v>86.22862286228623</v>
      </c>
    </row>
    <row r="1021" spans="1:5" ht="16.5" customHeight="1">
      <c r="A1021" s="189">
        <v>215</v>
      </c>
      <c r="B1021" s="152" t="s">
        <v>895</v>
      </c>
      <c r="C1021" s="146">
        <v>6151</v>
      </c>
      <c r="D1021" s="146">
        <v>9289</v>
      </c>
      <c r="E1021" s="190">
        <f>C1021/D1021*100</f>
        <v>66.21810743890623</v>
      </c>
    </row>
    <row r="1022" spans="1:5" ht="16.5" customHeight="1">
      <c r="A1022" s="189">
        <v>21501</v>
      </c>
      <c r="B1022" s="152" t="s">
        <v>896</v>
      </c>
      <c r="C1022" s="146">
        <v>73</v>
      </c>
      <c r="D1022" s="173"/>
      <c r="E1022" s="190"/>
    </row>
    <row r="1023" spans="1:5" ht="16.5" customHeight="1">
      <c r="A1023" s="189">
        <v>2150101</v>
      </c>
      <c r="B1023" s="152" t="s">
        <v>119</v>
      </c>
      <c r="C1023" s="146">
        <v>73</v>
      </c>
      <c r="D1023" s="173"/>
      <c r="E1023" s="190"/>
    </row>
    <row r="1024" spans="1:5" ht="16.5" customHeight="1">
      <c r="A1024" s="189">
        <v>2150102</v>
      </c>
      <c r="B1024" s="152" t="s">
        <v>120</v>
      </c>
      <c r="C1024" s="146">
        <v>0</v>
      </c>
      <c r="D1024" s="173"/>
      <c r="E1024" s="190"/>
    </row>
    <row r="1025" spans="1:5" ht="16.5" customHeight="1">
      <c r="A1025" s="189">
        <v>2150103</v>
      </c>
      <c r="B1025" s="152" t="s">
        <v>121</v>
      </c>
      <c r="C1025" s="146">
        <v>0</v>
      </c>
      <c r="D1025" s="173"/>
      <c r="E1025" s="190"/>
    </row>
    <row r="1026" spans="1:5" ht="16.5" customHeight="1">
      <c r="A1026" s="189">
        <v>2150104</v>
      </c>
      <c r="B1026" s="152" t="s">
        <v>897</v>
      </c>
      <c r="C1026" s="146">
        <v>0</v>
      </c>
      <c r="D1026" s="173"/>
      <c r="E1026" s="190"/>
    </row>
    <row r="1027" spans="1:5" ht="16.5" customHeight="1">
      <c r="A1027" s="189">
        <v>2150105</v>
      </c>
      <c r="B1027" s="152" t="s">
        <v>898</v>
      </c>
      <c r="C1027" s="146">
        <v>0</v>
      </c>
      <c r="D1027" s="173"/>
      <c r="E1027" s="190"/>
    </row>
    <row r="1028" spans="1:5" ht="16.5" customHeight="1">
      <c r="A1028" s="189">
        <v>2150106</v>
      </c>
      <c r="B1028" s="152" t="s">
        <v>899</v>
      </c>
      <c r="C1028" s="146">
        <v>0</v>
      </c>
      <c r="D1028" s="173"/>
      <c r="E1028" s="190"/>
    </row>
    <row r="1029" spans="1:5" ht="16.5" customHeight="1">
      <c r="A1029" s="189">
        <v>2150107</v>
      </c>
      <c r="B1029" s="152" t="s">
        <v>900</v>
      </c>
      <c r="C1029" s="146">
        <v>0</v>
      </c>
      <c r="D1029" s="173"/>
      <c r="E1029" s="190"/>
    </row>
    <row r="1030" spans="1:5" ht="16.5" customHeight="1">
      <c r="A1030" s="189">
        <v>2150108</v>
      </c>
      <c r="B1030" s="152" t="s">
        <v>901</v>
      </c>
      <c r="C1030" s="146">
        <v>0</v>
      </c>
      <c r="D1030" s="173"/>
      <c r="E1030" s="190"/>
    </row>
    <row r="1031" spans="1:5" ht="16.5" customHeight="1">
      <c r="A1031" s="189">
        <v>2150199</v>
      </c>
      <c r="B1031" s="152" t="s">
        <v>902</v>
      </c>
      <c r="C1031" s="146">
        <v>0</v>
      </c>
      <c r="D1031" s="173"/>
      <c r="E1031" s="190"/>
    </row>
    <row r="1032" spans="1:5" ht="16.5" customHeight="1">
      <c r="A1032" s="189">
        <v>21502</v>
      </c>
      <c r="B1032" s="152" t="s">
        <v>903</v>
      </c>
      <c r="C1032" s="146">
        <v>0</v>
      </c>
      <c r="D1032" s="146">
        <v>131</v>
      </c>
      <c r="E1032" s="191" t="s">
        <v>1175</v>
      </c>
    </row>
    <row r="1033" spans="1:5" ht="16.5" customHeight="1">
      <c r="A1033" s="189">
        <v>2150201</v>
      </c>
      <c r="B1033" s="152" t="s">
        <v>119</v>
      </c>
      <c r="C1033" s="146">
        <v>0</v>
      </c>
      <c r="D1033" s="173"/>
      <c r="E1033" s="190"/>
    </row>
    <row r="1034" spans="1:5" ht="16.5" customHeight="1">
      <c r="A1034" s="189">
        <v>2150202</v>
      </c>
      <c r="B1034" s="152" t="s">
        <v>120</v>
      </c>
      <c r="C1034" s="146">
        <v>0</v>
      </c>
      <c r="D1034" s="173"/>
      <c r="E1034" s="190"/>
    </row>
    <row r="1035" spans="1:5" ht="16.5" customHeight="1">
      <c r="A1035" s="189">
        <v>2150203</v>
      </c>
      <c r="B1035" s="152" t="s">
        <v>121</v>
      </c>
      <c r="C1035" s="146">
        <v>0</v>
      </c>
      <c r="D1035" s="173"/>
      <c r="E1035" s="190"/>
    </row>
    <row r="1036" spans="1:5" ht="16.5" customHeight="1">
      <c r="A1036" s="189">
        <v>2150204</v>
      </c>
      <c r="B1036" s="152" t="s">
        <v>904</v>
      </c>
      <c r="C1036" s="146">
        <v>0</v>
      </c>
      <c r="D1036" s="173"/>
      <c r="E1036" s="190"/>
    </row>
    <row r="1037" spans="1:5" ht="16.5" customHeight="1">
      <c r="A1037" s="189">
        <v>2150205</v>
      </c>
      <c r="B1037" s="152" t="s">
        <v>905</v>
      </c>
      <c r="C1037" s="146">
        <v>0</v>
      </c>
      <c r="D1037" s="173"/>
      <c r="E1037" s="190"/>
    </row>
    <row r="1038" spans="1:5" ht="16.5" customHeight="1">
      <c r="A1038" s="189">
        <v>2150206</v>
      </c>
      <c r="B1038" s="152" t="s">
        <v>906</v>
      </c>
      <c r="C1038" s="146">
        <v>0</v>
      </c>
      <c r="D1038" s="173"/>
      <c r="E1038" s="190"/>
    </row>
    <row r="1039" spans="1:5" ht="16.5" customHeight="1">
      <c r="A1039" s="189">
        <v>2150207</v>
      </c>
      <c r="B1039" s="152" t="s">
        <v>907</v>
      </c>
      <c r="C1039" s="146">
        <v>0</v>
      </c>
      <c r="D1039" s="173"/>
      <c r="E1039" s="190"/>
    </row>
    <row r="1040" spans="1:5" ht="16.5" customHeight="1">
      <c r="A1040" s="189">
        <v>2150208</v>
      </c>
      <c r="B1040" s="152" t="s">
        <v>908</v>
      </c>
      <c r="C1040" s="146">
        <v>0</v>
      </c>
      <c r="D1040" s="173"/>
      <c r="E1040" s="190"/>
    </row>
    <row r="1041" spans="1:5" ht="16.5" customHeight="1">
      <c r="A1041" s="189">
        <v>2150209</v>
      </c>
      <c r="B1041" s="152" t="s">
        <v>909</v>
      </c>
      <c r="C1041" s="146">
        <v>0</v>
      </c>
      <c r="D1041" s="173"/>
      <c r="E1041" s="190"/>
    </row>
    <row r="1042" spans="1:5" ht="16.5" customHeight="1">
      <c r="A1042" s="189">
        <v>2150210</v>
      </c>
      <c r="B1042" s="152" t="s">
        <v>910</v>
      </c>
      <c r="C1042" s="146">
        <v>0</v>
      </c>
      <c r="D1042" s="173"/>
      <c r="E1042" s="190"/>
    </row>
    <row r="1043" spans="1:5" ht="16.5" customHeight="1">
      <c r="A1043" s="189">
        <v>2150212</v>
      </c>
      <c r="B1043" s="152" t="s">
        <v>911</v>
      </c>
      <c r="C1043" s="146">
        <v>0</v>
      </c>
      <c r="D1043" s="173"/>
      <c r="E1043" s="190"/>
    </row>
    <row r="1044" spans="1:5" ht="16.5" customHeight="1">
      <c r="A1044" s="189">
        <v>2150213</v>
      </c>
      <c r="B1044" s="152" t="s">
        <v>912</v>
      </c>
      <c r="C1044" s="146">
        <v>0</v>
      </c>
      <c r="D1044" s="173"/>
      <c r="E1044" s="190"/>
    </row>
    <row r="1045" spans="1:5" ht="16.5" customHeight="1">
      <c r="A1045" s="189">
        <v>2150214</v>
      </c>
      <c r="B1045" s="152" t="s">
        <v>913</v>
      </c>
      <c r="C1045" s="146">
        <v>0</v>
      </c>
      <c r="D1045" s="173"/>
      <c r="E1045" s="190"/>
    </row>
    <row r="1046" spans="1:5" ht="16.5" customHeight="1">
      <c r="A1046" s="189">
        <v>2150215</v>
      </c>
      <c r="B1046" s="152" t="s">
        <v>914</v>
      </c>
      <c r="C1046" s="146">
        <v>0</v>
      </c>
      <c r="D1046" s="173"/>
      <c r="E1046" s="190"/>
    </row>
    <row r="1047" spans="1:5" ht="16.5" customHeight="1">
      <c r="A1047" s="189">
        <v>2150299</v>
      </c>
      <c r="B1047" s="152" t="s">
        <v>915</v>
      </c>
      <c r="C1047" s="146">
        <v>0</v>
      </c>
      <c r="D1047" s="146">
        <v>131</v>
      </c>
      <c r="E1047" s="191" t="s">
        <v>1175</v>
      </c>
    </row>
    <row r="1048" spans="1:5" ht="16.5" customHeight="1">
      <c r="A1048" s="189">
        <v>21503</v>
      </c>
      <c r="B1048" s="152" t="s">
        <v>916</v>
      </c>
      <c r="C1048" s="146">
        <v>150</v>
      </c>
      <c r="D1048" s="146">
        <v>171</v>
      </c>
      <c r="E1048" s="190">
        <f>C1048/D1048*100</f>
        <v>87.71929824561403</v>
      </c>
    </row>
    <row r="1049" spans="1:5" ht="16.5" customHeight="1">
      <c r="A1049" s="189">
        <v>2150301</v>
      </c>
      <c r="B1049" s="152" t="s">
        <v>119</v>
      </c>
      <c r="C1049" s="146">
        <v>136</v>
      </c>
      <c r="D1049" s="146">
        <v>171</v>
      </c>
      <c r="E1049" s="190">
        <f>C1049/D1049*100</f>
        <v>79.53216374269006</v>
      </c>
    </row>
    <row r="1050" spans="1:5" ht="16.5" customHeight="1">
      <c r="A1050" s="189">
        <v>2150302</v>
      </c>
      <c r="B1050" s="152" t="s">
        <v>120</v>
      </c>
      <c r="C1050" s="146">
        <v>0</v>
      </c>
      <c r="D1050" s="173"/>
      <c r="E1050" s="190"/>
    </row>
    <row r="1051" spans="1:5" ht="16.5" customHeight="1">
      <c r="A1051" s="189">
        <v>2150303</v>
      </c>
      <c r="B1051" s="152" t="s">
        <v>121</v>
      </c>
      <c r="C1051" s="146">
        <v>0</v>
      </c>
      <c r="D1051" s="173"/>
      <c r="E1051" s="190"/>
    </row>
    <row r="1052" spans="1:5" ht="16.5" customHeight="1">
      <c r="A1052" s="189">
        <v>2150399</v>
      </c>
      <c r="B1052" s="152" t="s">
        <v>917</v>
      </c>
      <c r="C1052" s="146">
        <v>14</v>
      </c>
      <c r="D1052" s="173"/>
      <c r="E1052" s="190"/>
    </row>
    <row r="1053" spans="1:5" ht="16.5" customHeight="1">
      <c r="A1053" s="189">
        <v>21505</v>
      </c>
      <c r="B1053" s="152" t="s">
        <v>918</v>
      </c>
      <c r="C1053" s="146">
        <v>1742</v>
      </c>
      <c r="D1053" s="146">
        <v>1748</v>
      </c>
      <c r="E1053" s="190">
        <f>C1053/D1053*100</f>
        <v>99.65675057208237</v>
      </c>
    </row>
    <row r="1054" spans="1:5" ht="16.5" customHeight="1">
      <c r="A1054" s="189">
        <v>2150501</v>
      </c>
      <c r="B1054" s="152" t="s">
        <v>119</v>
      </c>
      <c r="C1054" s="146">
        <v>1396</v>
      </c>
      <c r="D1054" s="146">
        <v>1362</v>
      </c>
      <c r="E1054" s="190">
        <f>C1054/D1054*100</f>
        <v>102.49632892804699</v>
      </c>
    </row>
    <row r="1055" spans="1:5" ht="16.5" customHeight="1">
      <c r="A1055" s="189">
        <v>2150502</v>
      </c>
      <c r="B1055" s="152" t="s">
        <v>120</v>
      </c>
      <c r="C1055" s="146">
        <v>0</v>
      </c>
      <c r="D1055" s="146">
        <v>0</v>
      </c>
      <c r="E1055" s="190"/>
    </row>
    <row r="1056" spans="1:5" ht="16.5" customHeight="1">
      <c r="A1056" s="189">
        <v>2150503</v>
      </c>
      <c r="B1056" s="152" t="s">
        <v>121</v>
      </c>
      <c r="C1056" s="146">
        <v>0</v>
      </c>
      <c r="D1056" s="146">
        <v>0</v>
      </c>
      <c r="E1056" s="190"/>
    </row>
    <row r="1057" spans="1:5" ht="16.5" customHeight="1">
      <c r="A1057" s="189">
        <v>2150505</v>
      </c>
      <c r="B1057" s="152" t="s">
        <v>919</v>
      </c>
      <c r="C1057" s="146">
        <v>0</v>
      </c>
      <c r="D1057" s="146">
        <v>0</v>
      </c>
      <c r="E1057" s="190"/>
    </row>
    <row r="1058" spans="1:5" ht="16.5" customHeight="1">
      <c r="A1058" s="189">
        <v>2150507</v>
      </c>
      <c r="B1058" s="152" t="s">
        <v>920</v>
      </c>
      <c r="C1058" s="146">
        <v>0</v>
      </c>
      <c r="D1058" s="146">
        <v>0</v>
      </c>
      <c r="E1058" s="190"/>
    </row>
    <row r="1059" spans="1:5" ht="16.5" customHeight="1">
      <c r="A1059" s="189">
        <v>2150508</v>
      </c>
      <c r="B1059" s="152" t="s">
        <v>921</v>
      </c>
      <c r="C1059" s="146">
        <v>152</v>
      </c>
      <c r="D1059" s="146">
        <v>219</v>
      </c>
      <c r="E1059" s="190">
        <f>C1059/D1059*100</f>
        <v>69.40639269406392</v>
      </c>
    </row>
    <row r="1060" spans="1:5" ht="16.5" customHeight="1">
      <c r="A1060" s="189">
        <v>2150516</v>
      </c>
      <c r="B1060" s="152" t="s">
        <v>922</v>
      </c>
      <c r="C1060" s="146">
        <v>0</v>
      </c>
      <c r="D1060" s="146"/>
      <c r="E1060" s="190"/>
    </row>
    <row r="1061" spans="1:5" ht="16.5" customHeight="1">
      <c r="A1061" s="189">
        <v>2150517</v>
      </c>
      <c r="B1061" s="152" t="s">
        <v>923</v>
      </c>
      <c r="C1061" s="146">
        <v>0</v>
      </c>
      <c r="D1061" s="146">
        <v>0</v>
      </c>
      <c r="E1061" s="190"/>
    </row>
    <row r="1062" spans="1:5" ht="16.5" customHeight="1">
      <c r="A1062" s="189">
        <v>2150550</v>
      </c>
      <c r="B1062" s="152" t="s">
        <v>128</v>
      </c>
      <c r="C1062" s="146">
        <v>0</v>
      </c>
      <c r="D1062" s="146">
        <v>0</v>
      </c>
      <c r="E1062" s="190"/>
    </row>
    <row r="1063" spans="1:5" ht="16.5" customHeight="1">
      <c r="A1063" s="189">
        <v>2150599</v>
      </c>
      <c r="B1063" s="152" t="s">
        <v>924</v>
      </c>
      <c r="C1063" s="146">
        <v>194</v>
      </c>
      <c r="D1063" s="146">
        <v>167</v>
      </c>
      <c r="E1063" s="190">
        <f>C1063/D1063*100</f>
        <v>116.1676646706587</v>
      </c>
    </row>
    <row r="1064" spans="1:5" ht="16.5" customHeight="1">
      <c r="A1064" s="189">
        <v>21507</v>
      </c>
      <c r="B1064" s="152" t="s">
        <v>925</v>
      </c>
      <c r="C1064" s="146">
        <v>1012</v>
      </c>
      <c r="D1064" s="146">
        <v>1545</v>
      </c>
      <c r="E1064" s="190">
        <f>C1064/D1064*100</f>
        <v>65.50161812297735</v>
      </c>
    </row>
    <row r="1065" spans="1:5" ht="16.5" customHeight="1">
      <c r="A1065" s="189">
        <v>2150701</v>
      </c>
      <c r="B1065" s="152" t="s">
        <v>119</v>
      </c>
      <c r="C1065" s="146">
        <v>586</v>
      </c>
      <c r="D1065" s="146">
        <v>420</v>
      </c>
      <c r="E1065" s="190">
        <f>C1065/D1065*100</f>
        <v>139.52380952380952</v>
      </c>
    </row>
    <row r="1066" spans="1:5" ht="16.5" customHeight="1">
      <c r="A1066" s="189">
        <v>2150702</v>
      </c>
      <c r="B1066" s="152" t="s">
        <v>120</v>
      </c>
      <c r="C1066" s="146">
        <v>0</v>
      </c>
      <c r="D1066" s="146">
        <v>0</v>
      </c>
      <c r="E1066" s="190"/>
    </row>
    <row r="1067" spans="1:5" ht="16.5" customHeight="1">
      <c r="A1067" s="189">
        <v>2150703</v>
      </c>
      <c r="B1067" s="152" t="s">
        <v>121</v>
      </c>
      <c r="C1067" s="146">
        <v>0</v>
      </c>
      <c r="D1067" s="146">
        <v>25</v>
      </c>
      <c r="E1067" s="191" t="s">
        <v>1175</v>
      </c>
    </row>
    <row r="1068" spans="1:5" ht="16.5" customHeight="1">
      <c r="A1068" s="189">
        <v>2150704</v>
      </c>
      <c r="B1068" s="152" t="s">
        <v>926</v>
      </c>
      <c r="C1068" s="146">
        <v>0</v>
      </c>
      <c r="D1068" s="146">
        <v>0</v>
      </c>
      <c r="E1068" s="190"/>
    </row>
    <row r="1069" spans="1:5" ht="16.5" customHeight="1">
      <c r="A1069" s="189">
        <v>2150705</v>
      </c>
      <c r="B1069" s="152" t="s">
        <v>927</v>
      </c>
      <c r="C1069" s="146">
        <v>0</v>
      </c>
      <c r="D1069" s="146">
        <v>0</v>
      </c>
      <c r="E1069" s="190"/>
    </row>
    <row r="1070" spans="1:5" ht="16.5" customHeight="1">
      <c r="A1070" s="189">
        <v>2150799</v>
      </c>
      <c r="B1070" s="152" t="s">
        <v>928</v>
      </c>
      <c r="C1070" s="146">
        <v>426</v>
      </c>
      <c r="D1070" s="146">
        <v>1100</v>
      </c>
      <c r="E1070" s="190">
        <f>C1070/D1070*100</f>
        <v>38.72727272727273</v>
      </c>
    </row>
    <row r="1071" spans="1:5" ht="16.5" customHeight="1">
      <c r="A1071" s="189">
        <v>21508</v>
      </c>
      <c r="B1071" s="152" t="s">
        <v>929</v>
      </c>
      <c r="C1071" s="146">
        <v>1232</v>
      </c>
      <c r="D1071" s="146">
        <v>3969</v>
      </c>
      <c r="E1071" s="190">
        <f>C1071/D1071*100</f>
        <v>31.040564373897706</v>
      </c>
    </row>
    <row r="1072" spans="1:5" ht="16.5" customHeight="1">
      <c r="A1072" s="189">
        <v>2150801</v>
      </c>
      <c r="B1072" s="152" t="s">
        <v>119</v>
      </c>
      <c r="C1072" s="146">
        <v>0</v>
      </c>
      <c r="D1072" s="146">
        <v>0</v>
      </c>
      <c r="E1072" s="190"/>
    </row>
    <row r="1073" spans="1:5" ht="16.5" customHeight="1">
      <c r="A1073" s="189">
        <v>2150802</v>
      </c>
      <c r="B1073" s="152" t="s">
        <v>120</v>
      </c>
      <c r="C1073" s="146">
        <v>0</v>
      </c>
      <c r="D1073" s="146">
        <v>0</v>
      </c>
      <c r="E1073" s="190"/>
    </row>
    <row r="1074" spans="1:5" ht="16.5" customHeight="1">
      <c r="A1074" s="189">
        <v>2150803</v>
      </c>
      <c r="B1074" s="152" t="s">
        <v>121</v>
      </c>
      <c r="C1074" s="146">
        <v>0</v>
      </c>
      <c r="D1074" s="146">
        <v>0</v>
      </c>
      <c r="E1074" s="190"/>
    </row>
    <row r="1075" spans="1:5" ht="16.5" customHeight="1">
      <c r="A1075" s="189">
        <v>2150804</v>
      </c>
      <c r="B1075" s="152" t="s">
        <v>930</v>
      </c>
      <c r="C1075" s="146">
        <v>0</v>
      </c>
      <c r="D1075" s="146">
        <v>0</v>
      </c>
      <c r="E1075" s="190"/>
    </row>
    <row r="1076" spans="1:5" ht="16.5" customHeight="1">
      <c r="A1076" s="189">
        <v>2150805</v>
      </c>
      <c r="B1076" s="152" t="s">
        <v>931</v>
      </c>
      <c r="C1076" s="146">
        <v>307</v>
      </c>
      <c r="D1076" s="146">
        <v>1085</v>
      </c>
      <c r="E1076" s="190">
        <f>C1076/D1076*100</f>
        <v>28.294930875576036</v>
      </c>
    </row>
    <row r="1077" spans="1:5" ht="16.5" customHeight="1">
      <c r="A1077" s="189">
        <v>2150806</v>
      </c>
      <c r="B1077" s="152" t="s">
        <v>932</v>
      </c>
      <c r="C1077" s="146">
        <v>0</v>
      </c>
      <c r="D1077" s="146">
        <v>0</v>
      </c>
      <c r="E1077" s="190"/>
    </row>
    <row r="1078" spans="1:5" ht="16.5" customHeight="1">
      <c r="A1078" s="189">
        <v>2150899</v>
      </c>
      <c r="B1078" s="152" t="s">
        <v>933</v>
      </c>
      <c r="C1078" s="146">
        <v>925</v>
      </c>
      <c r="D1078" s="146">
        <v>2884</v>
      </c>
      <c r="E1078" s="190">
        <f>C1078/D1078*100</f>
        <v>32.07350901525659</v>
      </c>
    </row>
    <row r="1079" spans="1:5" ht="16.5" customHeight="1">
      <c r="A1079" s="189">
        <v>21599</v>
      </c>
      <c r="B1079" s="152" t="s">
        <v>934</v>
      </c>
      <c r="C1079" s="146">
        <v>1942</v>
      </c>
      <c r="D1079" s="146">
        <v>1725</v>
      </c>
      <c r="E1079" s="190">
        <f>C1079/D1079*100</f>
        <v>112.57971014492753</v>
      </c>
    </row>
    <row r="1080" spans="1:5" ht="16.5" customHeight="1">
      <c r="A1080" s="189">
        <v>2159901</v>
      </c>
      <c r="B1080" s="152" t="s">
        <v>935</v>
      </c>
      <c r="C1080" s="146">
        <v>0</v>
      </c>
      <c r="D1080" s="146">
        <v>0</v>
      </c>
      <c r="E1080" s="190"/>
    </row>
    <row r="1081" spans="1:5" ht="16.5" customHeight="1">
      <c r="A1081" s="189">
        <v>2159904</v>
      </c>
      <c r="B1081" s="152" t="s">
        <v>936</v>
      </c>
      <c r="C1081" s="146">
        <v>1942</v>
      </c>
      <c r="D1081" s="146">
        <v>1662</v>
      </c>
      <c r="E1081" s="190">
        <f>C1081/D1081*100</f>
        <v>116.84717208182913</v>
      </c>
    </row>
    <row r="1082" spans="1:5" ht="16.5" customHeight="1">
      <c r="A1082" s="189">
        <v>2159905</v>
      </c>
      <c r="B1082" s="152" t="s">
        <v>937</v>
      </c>
      <c r="C1082" s="146">
        <v>0</v>
      </c>
      <c r="D1082" s="146">
        <v>0</v>
      </c>
      <c r="E1082" s="190"/>
    </row>
    <row r="1083" spans="1:5" ht="16.5" customHeight="1">
      <c r="A1083" s="189">
        <v>2159906</v>
      </c>
      <c r="B1083" s="152" t="s">
        <v>938</v>
      </c>
      <c r="C1083" s="146">
        <v>0</v>
      </c>
      <c r="D1083" s="146">
        <v>0</v>
      </c>
      <c r="E1083" s="190"/>
    </row>
    <row r="1084" spans="1:5" ht="16.5" customHeight="1">
      <c r="A1084" s="189">
        <v>2159999</v>
      </c>
      <c r="B1084" s="152" t="s">
        <v>939</v>
      </c>
      <c r="C1084" s="146">
        <v>0</v>
      </c>
      <c r="D1084" s="146">
        <v>63</v>
      </c>
      <c r="E1084" s="191" t="s">
        <v>1175</v>
      </c>
    </row>
    <row r="1085" spans="1:5" ht="16.5" customHeight="1">
      <c r="A1085" s="189">
        <v>216</v>
      </c>
      <c r="B1085" s="152" t="s">
        <v>940</v>
      </c>
      <c r="C1085" s="146">
        <v>2300</v>
      </c>
      <c r="D1085" s="146">
        <v>2903</v>
      </c>
      <c r="E1085" s="190">
        <f>C1085/D1085*100</f>
        <v>79.2283844299001</v>
      </c>
    </row>
    <row r="1086" spans="1:5" ht="16.5" customHeight="1">
      <c r="A1086" s="189">
        <v>21602</v>
      </c>
      <c r="B1086" s="152" t="s">
        <v>941</v>
      </c>
      <c r="C1086" s="146">
        <v>633</v>
      </c>
      <c r="D1086" s="146">
        <v>1533</v>
      </c>
      <c r="E1086" s="190">
        <f>C1086/D1086*100</f>
        <v>41.291585127201564</v>
      </c>
    </row>
    <row r="1087" spans="1:5" ht="16.5" customHeight="1">
      <c r="A1087" s="189">
        <v>2160201</v>
      </c>
      <c r="B1087" s="152" t="s">
        <v>119</v>
      </c>
      <c r="C1087" s="146">
        <v>437</v>
      </c>
      <c r="D1087" s="146">
        <v>588</v>
      </c>
      <c r="E1087" s="190">
        <f>C1087/D1087*100</f>
        <v>74.31972789115646</v>
      </c>
    </row>
    <row r="1088" spans="1:5" ht="16.5" customHeight="1">
      <c r="A1088" s="189">
        <v>2160202</v>
      </c>
      <c r="B1088" s="152" t="s">
        <v>120</v>
      </c>
      <c r="C1088" s="146">
        <v>22</v>
      </c>
      <c r="D1088" s="146">
        <v>0</v>
      </c>
      <c r="E1088" s="190"/>
    </row>
    <row r="1089" spans="1:5" ht="16.5" customHeight="1">
      <c r="A1089" s="189">
        <v>2160203</v>
      </c>
      <c r="B1089" s="152" t="s">
        <v>121</v>
      </c>
      <c r="C1089" s="146">
        <v>0</v>
      </c>
      <c r="D1089" s="146">
        <v>0</v>
      </c>
      <c r="E1089" s="190"/>
    </row>
    <row r="1090" spans="1:5" ht="16.5" customHeight="1">
      <c r="A1090" s="189">
        <v>2160216</v>
      </c>
      <c r="B1090" s="152" t="s">
        <v>942</v>
      </c>
      <c r="C1090" s="146">
        <v>0</v>
      </c>
      <c r="D1090" s="146">
        <v>0</v>
      </c>
      <c r="E1090" s="190"/>
    </row>
    <row r="1091" spans="1:5" ht="16.5" customHeight="1">
      <c r="A1091" s="189">
        <v>2160217</v>
      </c>
      <c r="B1091" s="152" t="s">
        <v>943</v>
      </c>
      <c r="C1091" s="146">
        <v>0</v>
      </c>
      <c r="D1091" s="146">
        <v>0</v>
      </c>
      <c r="E1091" s="190"/>
    </row>
    <row r="1092" spans="1:5" ht="16.5" customHeight="1">
      <c r="A1092" s="189">
        <v>2160218</v>
      </c>
      <c r="B1092" s="152" t="s">
        <v>944</v>
      </c>
      <c r="C1092" s="146">
        <v>0</v>
      </c>
      <c r="D1092" s="146">
        <v>0</v>
      </c>
      <c r="E1092" s="190"/>
    </row>
    <row r="1093" spans="1:5" ht="16.5" customHeight="1">
      <c r="A1093" s="189">
        <v>2160219</v>
      </c>
      <c r="B1093" s="152" t="s">
        <v>945</v>
      </c>
      <c r="C1093" s="146">
        <v>0</v>
      </c>
      <c r="D1093" s="146">
        <v>3</v>
      </c>
      <c r="E1093" s="191" t="s">
        <v>1175</v>
      </c>
    </row>
    <row r="1094" spans="1:5" ht="16.5" customHeight="1">
      <c r="A1094" s="189">
        <v>2160250</v>
      </c>
      <c r="B1094" s="152" t="s">
        <v>128</v>
      </c>
      <c r="C1094" s="146">
        <v>16</v>
      </c>
      <c r="D1094" s="146">
        <v>264</v>
      </c>
      <c r="E1094" s="190">
        <f>C1094/D1094*100</f>
        <v>6.0606060606060606</v>
      </c>
    </row>
    <row r="1095" spans="1:5" ht="16.5" customHeight="1">
      <c r="A1095" s="189">
        <v>2160299</v>
      </c>
      <c r="B1095" s="152" t="s">
        <v>946</v>
      </c>
      <c r="C1095" s="146">
        <v>158</v>
      </c>
      <c r="D1095" s="146">
        <v>678</v>
      </c>
      <c r="E1095" s="190">
        <f>C1095/D1095*100</f>
        <v>23.303834808259587</v>
      </c>
    </row>
    <row r="1096" spans="1:5" ht="16.5" customHeight="1">
      <c r="A1096" s="189">
        <v>21606</v>
      </c>
      <c r="B1096" s="152" t="s">
        <v>947</v>
      </c>
      <c r="C1096" s="146">
        <v>1667</v>
      </c>
      <c r="D1096" s="146">
        <v>1140</v>
      </c>
      <c r="E1096" s="190">
        <f>C1096/D1096*100</f>
        <v>146.2280701754386</v>
      </c>
    </row>
    <row r="1097" spans="1:5" ht="16.5" customHeight="1">
      <c r="A1097" s="189">
        <v>2160601</v>
      </c>
      <c r="B1097" s="152" t="s">
        <v>119</v>
      </c>
      <c r="C1097" s="146">
        <v>0</v>
      </c>
      <c r="D1097" s="146">
        <v>0</v>
      </c>
      <c r="E1097" s="190"/>
    </row>
    <row r="1098" spans="1:5" ht="16.5" customHeight="1">
      <c r="A1098" s="189">
        <v>2160602</v>
      </c>
      <c r="B1098" s="152" t="s">
        <v>120</v>
      </c>
      <c r="C1098" s="146">
        <v>0</v>
      </c>
      <c r="D1098" s="146">
        <v>0</v>
      </c>
      <c r="E1098" s="190"/>
    </row>
    <row r="1099" spans="1:5" ht="16.5" customHeight="1">
      <c r="A1099" s="189">
        <v>2160603</v>
      </c>
      <c r="B1099" s="152" t="s">
        <v>121</v>
      </c>
      <c r="C1099" s="146">
        <v>0</v>
      </c>
      <c r="D1099" s="146">
        <v>0</v>
      </c>
      <c r="E1099" s="190"/>
    </row>
    <row r="1100" spans="1:5" ht="16.5" customHeight="1">
      <c r="A1100" s="189">
        <v>2160607</v>
      </c>
      <c r="B1100" s="152" t="s">
        <v>948</v>
      </c>
      <c r="C1100" s="146">
        <v>0</v>
      </c>
      <c r="D1100" s="146">
        <v>0</v>
      </c>
      <c r="E1100" s="190"/>
    </row>
    <row r="1101" spans="1:5" ht="16.5" customHeight="1">
      <c r="A1101" s="189">
        <v>2160699</v>
      </c>
      <c r="B1101" s="152" t="s">
        <v>949</v>
      </c>
      <c r="C1101" s="146">
        <v>1667</v>
      </c>
      <c r="D1101" s="146">
        <v>1140</v>
      </c>
      <c r="E1101" s="190">
        <f>C1101/D1101*100</f>
        <v>146.2280701754386</v>
      </c>
    </row>
    <row r="1102" spans="1:5" ht="16.5" customHeight="1">
      <c r="A1102" s="189">
        <v>21699</v>
      </c>
      <c r="B1102" s="152" t="s">
        <v>950</v>
      </c>
      <c r="C1102" s="146">
        <v>0</v>
      </c>
      <c r="D1102" s="146">
        <v>230</v>
      </c>
      <c r="E1102" s="191" t="s">
        <v>1175</v>
      </c>
    </row>
    <row r="1103" spans="1:5" ht="16.5" customHeight="1">
      <c r="A1103" s="189">
        <v>2169901</v>
      </c>
      <c r="B1103" s="152" t="s">
        <v>951</v>
      </c>
      <c r="C1103" s="146">
        <v>0</v>
      </c>
      <c r="D1103" s="146">
        <v>0</v>
      </c>
      <c r="E1103" s="190"/>
    </row>
    <row r="1104" spans="1:5" ht="16.5" customHeight="1">
      <c r="A1104" s="189">
        <v>2169999</v>
      </c>
      <c r="B1104" s="152" t="s">
        <v>952</v>
      </c>
      <c r="C1104" s="146">
        <v>0</v>
      </c>
      <c r="D1104" s="146">
        <v>230</v>
      </c>
      <c r="E1104" s="191" t="s">
        <v>1175</v>
      </c>
    </row>
    <row r="1105" spans="1:5" ht="16.5" customHeight="1">
      <c r="A1105" s="189">
        <v>217</v>
      </c>
      <c r="B1105" s="152" t="s">
        <v>953</v>
      </c>
      <c r="C1105" s="146">
        <v>3367</v>
      </c>
      <c r="D1105" s="146">
        <v>3234</v>
      </c>
      <c r="E1105" s="190">
        <f>C1105/D1105*100</f>
        <v>104.11255411255411</v>
      </c>
    </row>
    <row r="1106" spans="1:5" ht="16.5" customHeight="1">
      <c r="A1106" s="189">
        <v>21701</v>
      </c>
      <c r="B1106" s="152" t="s">
        <v>954</v>
      </c>
      <c r="C1106" s="146">
        <v>652</v>
      </c>
      <c r="D1106" s="146">
        <v>557</v>
      </c>
      <c r="E1106" s="190">
        <f>C1106/D1106*100</f>
        <v>117.05565529622982</v>
      </c>
    </row>
    <row r="1107" spans="1:5" ht="16.5" customHeight="1">
      <c r="A1107" s="189">
        <v>2170101</v>
      </c>
      <c r="B1107" s="152" t="s">
        <v>119</v>
      </c>
      <c r="C1107" s="146">
        <v>652</v>
      </c>
      <c r="D1107" s="146">
        <v>337</v>
      </c>
      <c r="E1107" s="190">
        <f>C1107/D1107*100</f>
        <v>193.47181008902078</v>
      </c>
    </row>
    <row r="1108" spans="1:5" ht="16.5" customHeight="1">
      <c r="A1108" s="189">
        <v>2170102</v>
      </c>
      <c r="B1108" s="152" t="s">
        <v>120</v>
      </c>
      <c r="C1108" s="146">
        <v>0</v>
      </c>
      <c r="D1108" s="146">
        <v>0</v>
      </c>
      <c r="E1108" s="190"/>
    </row>
    <row r="1109" spans="1:5" ht="16.5" customHeight="1">
      <c r="A1109" s="189">
        <v>2170103</v>
      </c>
      <c r="B1109" s="152" t="s">
        <v>121</v>
      </c>
      <c r="C1109" s="146">
        <v>0</v>
      </c>
      <c r="D1109" s="146">
        <v>0</v>
      </c>
      <c r="E1109" s="190"/>
    </row>
    <row r="1110" spans="1:5" ht="16.5" customHeight="1">
      <c r="A1110" s="189">
        <v>2170104</v>
      </c>
      <c r="B1110" s="152" t="s">
        <v>955</v>
      </c>
      <c r="C1110" s="146">
        <v>0</v>
      </c>
      <c r="D1110" s="146">
        <v>0</v>
      </c>
      <c r="E1110" s="190"/>
    </row>
    <row r="1111" spans="1:5" ht="16.5" customHeight="1">
      <c r="A1111" s="189">
        <v>2170150</v>
      </c>
      <c r="B1111" s="152" t="s">
        <v>128</v>
      </c>
      <c r="C1111" s="146">
        <v>0</v>
      </c>
      <c r="D1111" s="146">
        <v>0</v>
      </c>
      <c r="E1111" s="190"/>
    </row>
    <row r="1112" spans="1:5" ht="16.5" customHeight="1">
      <c r="A1112" s="189">
        <v>2170199</v>
      </c>
      <c r="B1112" s="152" t="s">
        <v>956</v>
      </c>
      <c r="C1112" s="146">
        <v>0</v>
      </c>
      <c r="D1112" s="146">
        <v>220</v>
      </c>
      <c r="E1112" s="191" t="s">
        <v>1175</v>
      </c>
    </row>
    <row r="1113" spans="1:5" ht="16.5" customHeight="1">
      <c r="A1113" s="189">
        <v>21702</v>
      </c>
      <c r="B1113" s="152" t="s">
        <v>957</v>
      </c>
      <c r="C1113" s="146">
        <v>58</v>
      </c>
      <c r="D1113" s="146">
        <v>97</v>
      </c>
      <c r="E1113" s="190">
        <f>C1113/D1113*100</f>
        <v>59.79381443298969</v>
      </c>
    </row>
    <row r="1114" spans="1:5" ht="16.5" customHeight="1">
      <c r="A1114" s="189">
        <v>2170201</v>
      </c>
      <c r="B1114" s="152" t="s">
        <v>958</v>
      </c>
      <c r="C1114" s="146">
        <v>0</v>
      </c>
      <c r="D1114" s="146">
        <v>0</v>
      </c>
      <c r="E1114" s="190"/>
    </row>
    <row r="1115" spans="1:5" ht="16.5" customHeight="1">
      <c r="A1115" s="189">
        <v>2170202</v>
      </c>
      <c r="B1115" s="152" t="s">
        <v>959</v>
      </c>
      <c r="C1115" s="146">
        <v>0</v>
      </c>
      <c r="D1115" s="146">
        <v>0</v>
      </c>
      <c r="E1115" s="190"/>
    </row>
    <row r="1116" spans="1:5" ht="16.5" customHeight="1">
      <c r="A1116" s="189">
        <v>2170203</v>
      </c>
      <c r="B1116" s="152" t="s">
        <v>960</v>
      </c>
      <c r="C1116" s="146">
        <v>0</v>
      </c>
      <c r="D1116" s="146">
        <v>0</v>
      </c>
      <c r="E1116" s="190"/>
    </row>
    <row r="1117" spans="1:5" ht="16.5" customHeight="1">
      <c r="A1117" s="189">
        <v>2170204</v>
      </c>
      <c r="B1117" s="152" t="s">
        <v>961</v>
      </c>
      <c r="C1117" s="146">
        <v>0</v>
      </c>
      <c r="D1117" s="146">
        <v>0</v>
      </c>
      <c r="E1117" s="190"/>
    </row>
    <row r="1118" spans="1:5" ht="16.5" customHeight="1">
      <c r="A1118" s="189">
        <v>2170205</v>
      </c>
      <c r="B1118" s="152" t="s">
        <v>962</v>
      </c>
      <c r="C1118" s="146">
        <v>0</v>
      </c>
      <c r="D1118" s="146">
        <v>0</v>
      </c>
      <c r="E1118" s="190"/>
    </row>
    <row r="1119" spans="1:5" ht="16.5" customHeight="1">
      <c r="A1119" s="189">
        <v>2170206</v>
      </c>
      <c r="B1119" s="152" t="s">
        <v>963</v>
      </c>
      <c r="C1119" s="146">
        <v>0</v>
      </c>
      <c r="D1119" s="146">
        <v>0</v>
      </c>
      <c r="E1119" s="190"/>
    </row>
    <row r="1120" spans="1:5" ht="16.5" customHeight="1">
      <c r="A1120" s="189">
        <v>2170207</v>
      </c>
      <c r="B1120" s="152" t="s">
        <v>964</v>
      </c>
      <c r="C1120" s="146">
        <v>0</v>
      </c>
      <c r="D1120" s="146">
        <v>0</v>
      </c>
      <c r="E1120" s="190"/>
    </row>
    <row r="1121" spans="1:5" ht="16.5" customHeight="1">
      <c r="A1121" s="189">
        <v>2170208</v>
      </c>
      <c r="B1121" s="152" t="s">
        <v>965</v>
      </c>
      <c r="C1121" s="146">
        <v>0</v>
      </c>
      <c r="D1121" s="146">
        <v>0</v>
      </c>
      <c r="E1121" s="190"/>
    </row>
    <row r="1122" spans="1:5" ht="17.25" customHeight="1">
      <c r="A1122" s="189">
        <v>2170299</v>
      </c>
      <c r="B1122" s="152" t="s">
        <v>966</v>
      </c>
      <c r="C1122" s="146">
        <v>58</v>
      </c>
      <c r="D1122" s="146">
        <v>97</v>
      </c>
      <c r="E1122" s="190">
        <f>C1122/D1122*100</f>
        <v>59.79381443298969</v>
      </c>
    </row>
    <row r="1123" spans="1:5" ht="16.5" customHeight="1">
      <c r="A1123" s="189">
        <v>21703</v>
      </c>
      <c r="B1123" s="152" t="s">
        <v>967</v>
      </c>
      <c r="C1123" s="146">
        <v>1557</v>
      </c>
      <c r="D1123" s="146">
        <v>2363</v>
      </c>
      <c r="E1123" s="190">
        <f>C1123/D1123*100</f>
        <v>65.89081675835801</v>
      </c>
    </row>
    <row r="1124" spans="1:5" ht="16.5" customHeight="1">
      <c r="A1124" s="189">
        <v>2170301</v>
      </c>
      <c r="B1124" s="152" t="s">
        <v>968</v>
      </c>
      <c r="C1124" s="146">
        <v>0</v>
      </c>
      <c r="D1124" s="146">
        <v>0</v>
      </c>
      <c r="E1124" s="190"/>
    </row>
    <row r="1125" spans="1:5" ht="16.5" customHeight="1">
      <c r="A1125" s="189">
        <v>2170302</v>
      </c>
      <c r="B1125" s="152" t="s">
        <v>969</v>
      </c>
      <c r="C1125" s="146">
        <v>0</v>
      </c>
      <c r="D1125" s="146">
        <v>0</v>
      </c>
      <c r="E1125" s="190"/>
    </row>
    <row r="1126" spans="1:5" ht="16.5" customHeight="1">
      <c r="A1126" s="189">
        <v>2170303</v>
      </c>
      <c r="B1126" s="152" t="s">
        <v>970</v>
      </c>
      <c r="C1126" s="146">
        <v>0</v>
      </c>
      <c r="D1126" s="146">
        <v>2000</v>
      </c>
      <c r="E1126" s="191" t="s">
        <v>1175</v>
      </c>
    </row>
    <row r="1127" spans="1:5" ht="16.5" customHeight="1">
      <c r="A1127" s="189">
        <v>2170304</v>
      </c>
      <c r="B1127" s="152" t="s">
        <v>971</v>
      </c>
      <c r="C1127" s="146">
        <v>0</v>
      </c>
      <c r="D1127" s="146">
        <v>0</v>
      </c>
      <c r="E1127" s="190"/>
    </row>
    <row r="1128" spans="1:5" ht="16.5" customHeight="1">
      <c r="A1128" s="189">
        <v>2170399</v>
      </c>
      <c r="B1128" s="152" t="s">
        <v>972</v>
      </c>
      <c r="C1128" s="146">
        <v>1557</v>
      </c>
      <c r="D1128" s="146">
        <v>363</v>
      </c>
      <c r="E1128" s="190">
        <f>C1128/D1128*100</f>
        <v>428.92561983471074</v>
      </c>
    </row>
    <row r="1129" spans="1:5" ht="16.5" customHeight="1">
      <c r="A1129" s="189">
        <v>21704</v>
      </c>
      <c r="B1129" s="152" t="s">
        <v>973</v>
      </c>
      <c r="C1129" s="146">
        <v>0</v>
      </c>
      <c r="D1129" s="146">
        <v>0</v>
      </c>
      <c r="E1129" s="190"/>
    </row>
    <row r="1130" spans="1:5" ht="16.5" customHeight="1">
      <c r="A1130" s="189">
        <v>2170401</v>
      </c>
      <c r="B1130" s="152" t="s">
        <v>974</v>
      </c>
      <c r="C1130" s="146">
        <v>0</v>
      </c>
      <c r="D1130" s="146">
        <v>0</v>
      </c>
      <c r="E1130" s="190"/>
    </row>
    <row r="1131" spans="1:5" ht="16.5" customHeight="1">
      <c r="A1131" s="189">
        <v>2170499</v>
      </c>
      <c r="B1131" s="152" t="s">
        <v>975</v>
      </c>
      <c r="C1131" s="146">
        <v>0</v>
      </c>
      <c r="D1131" s="146">
        <v>0</v>
      </c>
      <c r="E1131" s="190"/>
    </row>
    <row r="1132" spans="1:5" ht="16.5" customHeight="1">
      <c r="A1132" s="189">
        <v>21799</v>
      </c>
      <c r="B1132" s="152" t="s">
        <v>976</v>
      </c>
      <c r="C1132" s="146">
        <v>1100</v>
      </c>
      <c r="D1132" s="146">
        <v>217</v>
      </c>
      <c r="E1132" s="190">
        <f>C1132/D1132*100</f>
        <v>506.91244239631334</v>
      </c>
    </row>
    <row r="1133" spans="1:5" ht="16.5" customHeight="1">
      <c r="A1133" s="189">
        <v>2179902</v>
      </c>
      <c r="B1133" s="152" t="s">
        <v>977</v>
      </c>
      <c r="C1133" s="146">
        <v>0</v>
      </c>
      <c r="D1133" s="146">
        <v>104</v>
      </c>
      <c r="E1133" s="191" t="s">
        <v>1175</v>
      </c>
    </row>
    <row r="1134" spans="1:5" ht="16.5" customHeight="1">
      <c r="A1134" s="189">
        <v>2179999</v>
      </c>
      <c r="B1134" s="152" t="s">
        <v>978</v>
      </c>
      <c r="C1134" s="146">
        <v>1100</v>
      </c>
      <c r="D1134" s="146">
        <v>113</v>
      </c>
      <c r="E1134" s="190">
        <f>C1134/D1134*100</f>
        <v>973.4513274336283</v>
      </c>
    </row>
    <row r="1135" spans="1:5" ht="16.5" customHeight="1">
      <c r="A1135" s="189">
        <v>219</v>
      </c>
      <c r="B1135" s="152" t="s">
        <v>979</v>
      </c>
      <c r="C1135" s="146">
        <v>0</v>
      </c>
      <c r="D1135" s="173"/>
      <c r="E1135" s="190"/>
    </row>
    <row r="1136" spans="1:5" ht="16.5" customHeight="1">
      <c r="A1136" s="189">
        <v>21901</v>
      </c>
      <c r="B1136" s="152" t="s">
        <v>980</v>
      </c>
      <c r="C1136" s="146">
        <v>0</v>
      </c>
      <c r="D1136" s="173"/>
      <c r="E1136" s="190"/>
    </row>
    <row r="1137" spans="1:5" ht="16.5" customHeight="1">
      <c r="A1137" s="189">
        <v>21902</v>
      </c>
      <c r="B1137" s="152" t="s">
        <v>981</v>
      </c>
      <c r="C1137" s="146">
        <v>0</v>
      </c>
      <c r="D1137" s="173"/>
      <c r="E1137" s="190"/>
    </row>
    <row r="1138" spans="1:5" ht="16.5" customHeight="1">
      <c r="A1138" s="189">
        <v>21903</v>
      </c>
      <c r="B1138" s="152" t="s">
        <v>982</v>
      </c>
      <c r="C1138" s="146">
        <v>0</v>
      </c>
      <c r="D1138" s="173"/>
      <c r="E1138" s="190"/>
    </row>
    <row r="1139" spans="1:5" ht="16.5" customHeight="1">
      <c r="A1139" s="189">
        <v>21904</v>
      </c>
      <c r="B1139" s="152" t="s">
        <v>983</v>
      </c>
      <c r="C1139" s="146">
        <v>0</v>
      </c>
      <c r="D1139" s="173"/>
      <c r="E1139" s="190"/>
    </row>
    <row r="1140" spans="1:5" ht="16.5" customHeight="1">
      <c r="A1140" s="189">
        <v>21905</v>
      </c>
      <c r="B1140" s="152" t="s">
        <v>984</v>
      </c>
      <c r="C1140" s="146">
        <v>0</v>
      </c>
      <c r="D1140" s="173"/>
      <c r="E1140" s="190"/>
    </row>
    <row r="1141" spans="1:5" ht="16.5" customHeight="1">
      <c r="A1141" s="189">
        <v>21906</v>
      </c>
      <c r="B1141" s="152" t="s">
        <v>985</v>
      </c>
      <c r="C1141" s="146">
        <v>0</v>
      </c>
      <c r="D1141" s="173"/>
      <c r="E1141" s="190"/>
    </row>
    <row r="1142" spans="1:5" ht="16.5" customHeight="1">
      <c r="A1142" s="189">
        <v>21907</v>
      </c>
      <c r="B1142" s="152" t="s">
        <v>986</v>
      </c>
      <c r="C1142" s="146">
        <v>0</v>
      </c>
      <c r="D1142" s="173"/>
      <c r="E1142" s="190"/>
    </row>
    <row r="1143" spans="1:5" ht="16.5" customHeight="1">
      <c r="A1143" s="189">
        <v>21908</v>
      </c>
      <c r="B1143" s="152" t="s">
        <v>987</v>
      </c>
      <c r="C1143" s="146">
        <v>0</v>
      </c>
      <c r="D1143" s="173"/>
      <c r="E1143" s="190"/>
    </row>
    <row r="1144" spans="1:5" ht="16.5" customHeight="1">
      <c r="A1144" s="189">
        <v>21999</v>
      </c>
      <c r="B1144" s="152" t="s">
        <v>105</v>
      </c>
      <c r="C1144" s="146">
        <v>0</v>
      </c>
      <c r="D1144" s="173"/>
      <c r="E1144" s="190"/>
    </row>
    <row r="1145" spans="1:5" ht="16.5" customHeight="1">
      <c r="A1145" s="189">
        <v>220</v>
      </c>
      <c r="B1145" s="152" t="s">
        <v>988</v>
      </c>
      <c r="C1145" s="146">
        <v>7031</v>
      </c>
      <c r="D1145" s="146">
        <v>9756</v>
      </c>
      <c r="E1145" s="190">
        <f>C1145/D1145*100</f>
        <v>72.06847068470684</v>
      </c>
    </row>
    <row r="1146" spans="1:5" ht="16.5" customHeight="1">
      <c r="A1146" s="189">
        <v>22001</v>
      </c>
      <c r="B1146" s="152" t="s">
        <v>989</v>
      </c>
      <c r="C1146" s="146">
        <v>6815</v>
      </c>
      <c r="D1146" s="146">
        <v>9501</v>
      </c>
      <c r="E1146" s="190">
        <f>C1146/D1146*100</f>
        <v>71.72929165351015</v>
      </c>
    </row>
    <row r="1147" spans="1:5" ht="16.5" customHeight="1">
      <c r="A1147" s="189">
        <v>2200101</v>
      </c>
      <c r="B1147" s="152" t="s">
        <v>119</v>
      </c>
      <c r="C1147" s="146">
        <v>2055</v>
      </c>
      <c r="D1147" s="146">
        <v>4320</v>
      </c>
      <c r="E1147" s="190">
        <f>C1147/D1147*100</f>
        <v>47.56944444444444</v>
      </c>
    </row>
    <row r="1148" spans="1:5" ht="16.5" customHeight="1">
      <c r="A1148" s="189">
        <v>2200102</v>
      </c>
      <c r="B1148" s="152" t="s">
        <v>120</v>
      </c>
      <c r="C1148" s="146">
        <v>772</v>
      </c>
      <c r="D1148" s="146">
        <v>1870</v>
      </c>
      <c r="E1148" s="190">
        <f>C1148/D1148*100</f>
        <v>41.283422459893046</v>
      </c>
    </row>
    <row r="1149" spans="1:5" ht="16.5" customHeight="1">
      <c r="A1149" s="189">
        <v>2200103</v>
      </c>
      <c r="B1149" s="152" t="s">
        <v>121</v>
      </c>
      <c r="C1149" s="146">
        <v>0</v>
      </c>
      <c r="D1149" s="146">
        <v>0</v>
      </c>
      <c r="E1149" s="190"/>
    </row>
    <row r="1150" spans="1:5" ht="16.5" customHeight="1">
      <c r="A1150" s="189">
        <v>2200104</v>
      </c>
      <c r="B1150" s="152" t="s">
        <v>990</v>
      </c>
      <c r="C1150" s="146">
        <v>412</v>
      </c>
      <c r="D1150" s="146">
        <v>0</v>
      </c>
      <c r="E1150" s="190"/>
    </row>
    <row r="1151" spans="1:5" ht="16.5" customHeight="1">
      <c r="A1151" s="189">
        <v>2200106</v>
      </c>
      <c r="B1151" s="152" t="s">
        <v>991</v>
      </c>
      <c r="C1151" s="146">
        <v>493</v>
      </c>
      <c r="D1151" s="146">
        <v>517</v>
      </c>
      <c r="E1151" s="190">
        <f>C1151/D1151*100</f>
        <v>95.35783365570599</v>
      </c>
    </row>
    <row r="1152" spans="1:5" ht="16.5" customHeight="1">
      <c r="A1152" s="189">
        <v>2200107</v>
      </c>
      <c r="B1152" s="152" t="s">
        <v>992</v>
      </c>
      <c r="C1152" s="146">
        <v>0</v>
      </c>
      <c r="D1152" s="146">
        <v>0</v>
      </c>
      <c r="E1152" s="190"/>
    </row>
    <row r="1153" spans="1:5" ht="16.5" customHeight="1">
      <c r="A1153" s="189">
        <v>2200108</v>
      </c>
      <c r="B1153" s="152" t="s">
        <v>993</v>
      </c>
      <c r="C1153" s="146">
        <v>0</v>
      </c>
      <c r="D1153" s="146">
        <v>0</v>
      </c>
      <c r="E1153" s="190"/>
    </row>
    <row r="1154" spans="1:5" ht="16.5" customHeight="1">
      <c r="A1154" s="189">
        <v>2200109</v>
      </c>
      <c r="B1154" s="152" t="s">
        <v>994</v>
      </c>
      <c r="C1154" s="146">
        <v>107</v>
      </c>
      <c r="D1154" s="146">
        <v>628</v>
      </c>
      <c r="E1154" s="190">
        <f>C1154/D1154*100</f>
        <v>17.038216560509554</v>
      </c>
    </row>
    <row r="1155" spans="1:5" ht="16.5" customHeight="1">
      <c r="A1155" s="189">
        <v>2200112</v>
      </c>
      <c r="B1155" s="152" t="s">
        <v>995</v>
      </c>
      <c r="C1155" s="146">
        <v>0</v>
      </c>
      <c r="D1155" s="146">
        <v>0</v>
      </c>
      <c r="E1155" s="190"/>
    </row>
    <row r="1156" spans="1:5" ht="16.5" customHeight="1">
      <c r="A1156" s="189">
        <v>2200113</v>
      </c>
      <c r="B1156" s="152" t="s">
        <v>996</v>
      </c>
      <c r="C1156" s="146">
        <v>0</v>
      </c>
      <c r="D1156" s="146">
        <v>0</v>
      </c>
      <c r="E1156" s="190"/>
    </row>
    <row r="1157" spans="1:5" ht="16.5" customHeight="1">
      <c r="A1157" s="189">
        <v>2200114</v>
      </c>
      <c r="B1157" s="152" t="s">
        <v>997</v>
      </c>
      <c r="C1157" s="146">
        <v>10</v>
      </c>
      <c r="D1157" s="146">
        <v>258</v>
      </c>
      <c r="E1157" s="190">
        <f>C1157/D1157*100</f>
        <v>3.875968992248062</v>
      </c>
    </row>
    <row r="1158" spans="1:5" ht="16.5" customHeight="1">
      <c r="A1158" s="189">
        <v>2200115</v>
      </c>
      <c r="B1158" s="152" t="s">
        <v>998</v>
      </c>
      <c r="C1158" s="146">
        <v>0</v>
      </c>
      <c r="D1158" s="146">
        <v>0</v>
      </c>
      <c r="E1158" s="190"/>
    </row>
    <row r="1159" spans="1:5" ht="16.5" customHeight="1">
      <c r="A1159" s="189">
        <v>2200116</v>
      </c>
      <c r="B1159" s="152" t="s">
        <v>999</v>
      </c>
      <c r="C1159" s="146">
        <v>0</v>
      </c>
      <c r="D1159" s="146">
        <v>0</v>
      </c>
      <c r="E1159" s="190"/>
    </row>
    <row r="1160" spans="1:5" ht="16.5" customHeight="1">
      <c r="A1160" s="189">
        <v>2200119</v>
      </c>
      <c r="B1160" s="152" t="s">
        <v>1000</v>
      </c>
      <c r="C1160" s="146">
        <v>0</v>
      </c>
      <c r="D1160" s="146">
        <v>0</v>
      </c>
      <c r="E1160" s="190"/>
    </row>
    <row r="1161" spans="1:5" ht="16.5" customHeight="1">
      <c r="A1161" s="189">
        <v>2200120</v>
      </c>
      <c r="B1161" s="152" t="s">
        <v>1001</v>
      </c>
      <c r="C1161" s="146">
        <v>0</v>
      </c>
      <c r="D1161" s="146">
        <v>0</v>
      </c>
      <c r="E1161" s="190"/>
    </row>
    <row r="1162" spans="1:5" ht="16.5" customHeight="1">
      <c r="A1162" s="189">
        <v>2200121</v>
      </c>
      <c r="B1162" s="152" t="s">
        <v>1002</v>
      </c>
      <c r="C1162" s="146">
        <v>0</v>
      </c>
      <c r="D1162" s="146">
        <v>0</v>
      </c>
      <c r="E1162" s="190"/>
    </row>
    <row r="1163" spans="1:5" ht="16.5" customHeight="1">
      <c r="A1163" s="189">
        <v>2200122</v>
      </c>
      <c r="B1163" s="152" t="s">
        <v>1003</v>
      </c>
      <c r="C1163" s="146">
        <v>0</v>
      </c>
      <c r="D1163" s="146">
        <v>0</v>
      </c>
      <c r="E1163" s="190"/>
    </row>
    <row r="1164" spans="1:5" ht="16.5" customHeight="1">
      <c r="A1164" s="189">
        <v>2200123</v>
      </c>
      <c r="B1164" s="152" t="s">
        <v>1004</v>
      </c>
      <c r="C1164" s="146">
        <v>0</v>
      </c>
      <c r="D1164" s="146">
        <v>0</v>
      </c>
      <c r="E1164" s="190"/>
    </row>
    <row r="1165" spans="1:5" ht="16.5" customHeight="1">
      <c r="A1165" s="189">
        <v>2200124</v>
      </c>
      <c r="B1165" s="152" t="s">
        <v>1005</v>
      </c>
      <c r="C1165" s="146">
        <v>0</v>
      </c>
      <c r="D1165" s="146">
        <v>0</v>
      </c>
      <c r="E1165" s="190"/>
    </row>
    <row r="1166" spans="1:5" ht="16.5" customHeight="1">
      <c r="A1166" s="189">
        <v>2200125</v>
      </c>
      <c r="B1166" s="152" t="s">
        <v>1006</v>
      </c>
      <c r="C1166" s="146">
        <v>0</v>
      </c>
      <c r="D1166" s="146">
        <v>0</v>
      </c>
      <c r="E1166" s="190"/>
    </row>
    <row r="1167" spans="1:5" ht="16.5" customHeight="1">
      <c r="A1167" s="189">
        <v>2200126</v>
      </c>
      <c r="B1167" s="152" t="s">
        <v>1007</v>
      </c>
      <c r="C1167" s="146">
        <v>0</v>
      </c>
      <c r="D1167" s="146">
        <v>0</v>
      </c>
      <c r="E1167" s="190"/>
    </row>
    <row r="1168" spans="1:5" ht="16.5" customHeight="1">
      <c r="A1168" s="189">
        <v>2200127</v>
      </c>
      <c r="B1168" s="152" t="s">
        <v>1008</v>
      </c>
      <c r="C1168" s="146">
        <v>0</v>
      </c>
      <c r="D1168" s="146">
        <v>0</v>
      </c>
      <c r="E1168" s="190"/>
    </row>
    <row r="1169" spans="1:5" ht="16.5" customHeight="1">
      <c r="A1169" s="189">
        <v>2200128</v>
      </c>
      <c r="B1169" s="152" t="s">
        <v>1009</v>
      </c>
      <c r="C1169" s="146">
        <v>0</v>
      </c>
      <c r="D1169" s="146">
        <v>0</v>
      </c>
      <c r="E1169" s="190"/>
    </row>
    <row r="1170" spans="1:5" ht="16.5" customHeight="1">
      <c r="A1170" s="189">
        <v>2200129</v>
      </c>
      <c r="B1170" s="152" t="s">
        <v>1010</v>
      </c>
      <c r="C1170" s="146">
        <v>0</v>
      </c>
      <c r="D1170" s="146">
        <v>0</v>
      </c>
      <c r="E1170" s="190"/>
    </row>
    <row r="1171" spans="1:5" ht="16.5" customHeight="1">
      <c r="A1171" s="189">
        <v>2200150</v>
      </c>
      <c r="B1171" s="152" t="s">
        <v>128</v>
      </c>
      <c r="C1171" s="146">
        <v>921</v>
      </c>
      <c r="D1171" s="146">
        <v>425</v>
      </c>
      <c r="E1171" s="190">
        <f>C1171/D1171*100</f>
        <v>216.70588235294116</v>
      </c>
    </row>
    <row r="1172" spans="1:5" ht="16.5" customHeight="1">
      <c r="A1172" s="189">
        <v>2200199</v>
      </c>
      <c r="B1172" s="152" t="s">
        <v>1011</v>
      </c>
      <c r="C1172" s="146">
        <v>2045</v>
      </c>
      <c r="D1172" s="146">
        <v>1483</v>
      </c>
      <c r="E1172" s="190">
        <f>C1172/D1172*100</f>
        <v>137.89615643964936</v>
      </c>
    </row>
    <row r="1173" spans="1:5" ht="16.5" customHeight="1">
      <c r="A1173" s="189">
        <v>22005</v>
      </c>
      <c r="B1173" s="152" t="s">
        <v>1012</v>
      </c>
      <c r="C1173" s="146">
        <v>216</v>
      </c>
      <c r="D1173" s="146">
        <v>255</v>
      </c>
      <c r="E1173" s="190">
        <f>C1173/D1173*100</f>
        <v>84.70588235294117</v>
      </c>
    </row>
    <row r="1174" spans="1:5" ht="16.5" customHeight="1">
      <c r="A1174" s="189">
        <v>2200501</v>
      </c>
      <c r="B1174" s="152" t="s">
        <v>119</v>
      </c>
      <c r="C1174" s="146">
        <v>35</v>
      </c>
      <c r="D1174" s="146">
        <v>99</v>
      </c>
      <c r="E1174" s="190">
        <f>C1174/D1174*100</f>
        <v>35.35353535353536</v>
      </c>
    </row>
    <row r="1175" spans="1:5" ht="16.5" customHeight="1">
      <c r="A1175" s="189">
        <v>2200502</v>
      </c>
      <c r="B1175" s="152" t="s">
        <v>120</v>
      </c>
      <c r="C1175" s="146">
        <v>0</v>
      </c>
      <c r="D1175" s="146">
        <v>0</v>
      </c>
      <c r="E1175" s="190"/>
    </row>
    <row r="1176" spans="1:5" ht="16.5" customHeight="1">
      <c r="A1176" s="189">
        <v>2200503</v>
      </c>
      <c r="B1176" s="152" t="s">
        <v>121</v>
      </c>
      <c r="C1176" s="146">
        <v>0</v>
      </c>
      <c r="D1176" s="146">
        <v>0</v>
      </c>
      <c r="E1176" s="190"/>
    </row>
    <row r="1177" spans="1:5" ht="16.5" customHeight="1">
      <c r="A1177" s="189">
        <v>2200504</v>
      </c>
      <c r="B1177" s="152" t="s">
        <v>1013</v>
      </c>
      <c r="C1177" s="146">
        <v>0</v>
      </c>
      <c r="D1177" s="146">
        <v>0</v>
      </c>
      <c r="E1177" s="190"/>
    </row>
    <row r="1178" spans="1:5" ht="16.5" customHeight="1">
      <c r="A1178" s="189">
        <v>2200506</v>
      </c>
      <c r="B1178" s="152" t="s">
        <v>1014</v>
      </c>
      <c r="C1178" s="146">
        <v>0</v>
      </c>
      <c r="D1178" s="146">
        <v>0</v>
      </c>
      <c r="E1178" s="190"/>
    </row>
    <row r="1179" spans="1:5" ht="16.5" customHeight="1">
      <c r="A1179" s="189">
        <v>2200507</v>
      </c>
      <c r="B1179" s="152" t="s">
        <v>1015</v>
      </c>
      <c r="C1179" s="146">
        <v>0</v>
      </c>
      <c r="D1179" s="146">
        <v>0</v>
      </c>
      <c r="E1179" s="190"/>
    </row>
    <row r="1180" spans="1:5" ht="16.5" customHeight="1">
      <c r="A1180" s="189">
        <v>2200508</v>
      </c>
      <c r="B1180" s="152" t="s">
        <v>1016</v>
      </c>
      <c r="C1180" s="146">
        <v>0</v>
      </c>
      <c r="D1180" s="146">
        <v>0</v>
      </c>
      <c r="E1180" s="190"/>
    </row>
    <row r="1181" spans="1:5" ht="16.5" customHeight="1">
      <c r="A1181" s="189">
        <v>2200509</v>
      </c>
      <c r="B1181" s="152" t="s">
        <v>1017</v>
      </c>
      <c r="C1181" s="146">
        <v>0</v>
      </c>
      <c r="D1181" s="146">
        <v>0</v>
      </c>
      <c r="E1181" s="190"/>
    </row>
    <row r="1182" spans="1:5" ht="16.5" customHeight="1">
      <c r="A1182" s="189">
        <v>2200510</v>
      </c>
      <c r="B1182" s="152" t="s">
        <v>1018</v>
      </c>
      <c r="C1182" s="146">
        <v>0</v>
      </c>
      <c r="D1182" s="146">
        <v>153</v>
      </c>
      <c r="E1182" s="191" t="s">
        <v>1175</v>
      </c>
    </row>
    <row r="1183" spans="1:5" ht="16.5" customHeight="1">
      <c r="A1183" s="189">
        <v>2200511</v>
      </c>
      <c r="B1183" s="152" t="s">
        <v>1019</v>
      </c>
      <c r="C1183" s="146">
        <v>0</v>
      </c>
      <c r="D1183" s="146">
        <v>0</v>
      </c>
      <c r="E1183" s="190"/>
    </row>
    <row r="1184" spans="1:5" ht="16.5" customHeight="1">
      <c r="A1184" s="189">
        <v>2200512</v>
      </c>
      <c r="B1184" s="152" t="s">
        <v>1020</v>
      </c>
      <c r="C1184" s="146">
        <v>0</v>
      </c>
      <c r="D1184" s="146">
        <v>0</v>
      </c>
      <c r="E1184" s="190"/>
    </row>
    <row r="1185" spans="1:5" ht="16.5" customHeight="1">
      <c r="A1185" s="189">
        <v>2200513</v>
      </c>
      <c r="B1185" s="152" t="s">
        <v>1021</v>
      </c>
      <c r="C1185" s="146">
        <v>0</v>
      </c>
      <c r="D1185" s="146">
        <v>0</v>
      </c>
      <c r="E1185" s="190"/>
    </row>
    <row r="1186" spans="1:5" ht="16.5" customHeight="1">
      <c r="A1186" s="189">
        <v>2200514</v>
      </c>
      <c r="B1186" s="152" t="s">
        <v>1022</v>
      </c>
      <c r="C1186" s="146">
        <v>0</v>
      </c>
      <c r="D1186" s="146">
        <v>0</v>
      </c>
      <c r="E1186" s="190"/>
    </row>
    <row r="1187" spans="1:5" ht="16.5" customHeight="1">
      <c r="A1187" s="189">
        <v>2200599</v>
      </c>
      <c r="B1187" s="152" t="s">
        <v>1023</v>
      </c>
      <c r="C1187" s="146">
        <v>181</v>
      </c>
      <c r="D1187" s="146">
        <v>3</v>
      </c>
      <c r="E1187" s="190">
        <f>C1187/D1187*100</f>
        <v>6033.333333333334</v>
      </c>
    </row>
    <row r="1188" spans="1:5" ht="16.5" customHeight="1">
      <c r="A1188" s="189">
        <v>22099</v>
      </c>
      <c r="B1188" s="152" t="s">
        <v>1024</v>
      </c>
      <c r="C1188" s="146">
        <v>0</v>
      </c>
      <c r="D1188" s="173"/>
      <c r="E1188" s="190"/>
    </row>
    <row r="1189" spans="1:5" ht="16.5" customHeight="1">
      <c r="A1189" s="189">
        <v>2209999</v>
      </c>
      <c r="B1189" s="152" t="s">
        <v>1025</v>
      </c>
      <c r="C1189" s="146">
        <v>0</v>
      </c>
      <c r="D1189" s="173"/>
      <c r="E1189" s="190"/>
    </row>
    <row r="1190" spans="1:5" ht="16.5" customHeight="1">
      <c r="A1190" s="189">
        <v>221</v>
      </c>
      <c r="B1190" s="152" t="s">
        <v>1026</v>
      </c>
      <c r="C1190" s="146">
        <v>31198</v>
      </c>
      <c r="D1190" s="146">
        <v>23645</v>
      </c>
      <c r="E1190" s="190">
        <f>C1190/D1190*100</f>
        <v>131.94332839923874</v>
      </c>
    </row>
    <row r="1191" spans="1:5" ht="16.5" customHeight="1">
      <c r="A1191" s="189">
        <v>22101</v>
      </c>
      <c r="B1191" s="152" t="s">
        <v>1027</v>
      </c>
      <c r="C1191" s="146">
        <v>6079</v>
      </c>
      <c r="D1191" s="146">
        <v>6042</v>
      </c>
      <c r="E1191" s="190">
        <f>C1191/D1191*100</f>
        <v>100.61238000662031</v>
      </c>
    </row>
    <row r="1192" spans="1:5" ht="16.5" customHeight="1">
      <c r="A1192" s="189">
        <v>2210101</v>
      </c>
      <c r="B1192" s="152" t="s">
        <v>1028</v>
      </c>
      <c r="C1192" s="146">
        <v>500</v>
      </c>
      <c r="D1192" s="146">
        <v>0</v>
      </c>
      <c r="E1192" s="190"/>
    </row>
    <row r="1193" spans="1:5" ht="16.5" customHeight="1">
      <c r="A1193" s="189">
        <v>2210102</v>
      </c>
      <c r="B1193" s="152" t="s">
        <v>1029</v>
      </c>
      <c r="C1193" s="146">
        <v>0</v>
      </c>
      <c r="D1193" s="146">
        <v>0</v>
      </c>
      <c r="E1193" s="190"/>
    </row>
    <row r="1194" spans="1:5" ht="16.5" customHeight="1">
      <c r="A1194" s="189">
        <v>2210103</v>
      </c>
      <c r="B1194" s="152" t="s">
        <v>1030</v>
      </c>
      <c r="C1194" s="146">
        <v>2046</v>
      </c>
      <c r="D1194" s="146">
        <v>1866</v>
      </c>
      <c r="E1194" s="190">
        <f>C1194/D1194*100</f>
        <v>109.64630225080386</v>
      </c>
    </row>
    <row r="1195" spans="1:5" ht="16.5" customHeight="1">
      <c r="A1195" s="189">
        <v>2210104</v>
      </c>
      <c r="B1195" s="152" t="s">
        <v>1031</v>
      </c>
      <c r="C1195" s="146">
        <v>0</v>
      </c>
      <c r="D1195" s="146">
        <v>0</v>
      </c>
      <c r="E1195" s="190"/>
    </row>
    <row r="1196" spans="1:5" ht="16.5" customHeight="1">
      <c r="A1196" s="189">
        <v>2210105</v>
      </c>
      <c r="B1196" s="152" t="s">
        <v>1032</v>
      </c>
      <c r="C1196" s="146">
        <v>0</v>
      </c>
      <c r="D1196" s="146">
        <v>0</v>
      </c>
      <c r="E1196" s="190"/>
    </row>
    <row r="1197" spans="1:5" ht="16.5" customHeight="1">
      <c r="A1197" s="189">
        <v>2210106</v>
      </c>
      <c r="B1197" s="152" t="s">
        <v>1033</v>
      </c>
      <c r="C1197" s="146">
        <v>2191</v>
      </c>
      <c r="D1197" s="146">
        <v>0</v>
      </c>
      <c r="E1197" s="190"/>
    </row>
    <row r="1198" spans="1:5" ht="16.5" customHeight="1">
      <c r="A1198" s="189">
        <v>2210107</v>
      </c>
      <c r="B1198" s="152" t="s">
        <v>1034</v>
      </c>
      <c r="C1198" s="146">
        <v>0</v>
      </c>
      <c r="D1198" s="146">
        <v>0</v>
      </c>
      <c r="E1198" s="190"/>
    </row>
    <row r="1199" spans="1:5" ht="16.5" customHeight="1">
      <c r="A1199" s="189">
        <v>2210108</v>
      </c>
      <c r="B1199" s="152" t="s">
        <v>1035</v>
      </c>
      <c r="C1199" s="146">
        <v>682</v>
      </c>
      <c r="D1199" s="146">
        <v>1932</v>
      </c>
      <c r="E1199" s="190">
        <f>C1199/D1199*100</f>
        <v>35.30020703933747</v>
      </c>
    </row>
    <row r="1200" spans="1:5" ht="16.5" customHeight="1">
      <c r="A1200" s="189">
        <v>2210109</v>
      </c>
      <c r="B1200" s="152" t="s">
        <v>1036</v>
      </c>
      <c r="C1200" s="146">
        <v>0</v>
      </c>
      <c r="D1200" s="146">
        <v>0</v>
      </c>
      <c r="E1200" s="190"/>
    </row>
    <row r="1201" spans="1:5" ht="16.5" customHeight="1">
      <c r="A1201" s="189">
        <v>2210199</v>
      </c>
      <c r="B1201" s="152" t="s">
        <v>1037</v>
      </c>
      <c r="C1201" s="146">
        <v>660</v>
      </c>
      <c r="D1201" s="146">
        <v>2244</v>
      </c>
      <c r="E1201" s="190">
        <f>C1201/D1201*100</f>
        <v>29.411764705882355</v>
      </c>
    </row>
    <row r="1202" spans="1:5" ht="16.5" customHeight="1">
      <c r="A1202" s="189">
        <v>22102</v>
      </c>
      <c r="B1202" s="152" t="s">
        <v>1038</v>
      </c>
      <c r="C1202" s="146">
        <v>14394</v>
      </c>
      <c r="D1202" s="146">
        <v>12570</v>
      </c>
      <c r="E1202" s="190">
        <f>C1202/D1202*100</f>
        <v>114.51073985680192</v>
      </c>
    </row>
    <row r="1203" spans="1:5" ht="16.5" customHeight="1">
      <c r="A1203" s="189">
        <v>2210201</v>
      </c>
      <c r="B1203" s="152" t="s">
        <v>1039</v>
      </c>
      <c r="C1203" s="146">
        <v>14394</v>
      </c>
      <c r="D1203" s="146">
        <v>12570</v>
      </c>
      <c r="E1203" s="190">
        <f>C1203/D1203*100</f>
        <v>114.51073985680192</v>
      </c>
    </row>
    <row r="1204" spans="1:5" ht="16.5" customHeight="1">
      <c r="A1204" s="189">
        <v>2210202</v>
      </c>
      <c r="B1204" s="152" t="s">
        <v>1040</v>
      </c>
      <c r="C1204" s="146">
        <v>0</v>
      </c>
      <c r="D1204" s="146">
        <v>0</v>
      </c>
      <c r="E1204" s="190"/>
    </row>
    <row r="1205" spans="1:5" ht="16.5" customHeight="1">
      <c r="A1205" s="189">
        <v>2210203</v>
      </c>
      <c r="B1205" s="152" t="s">
        <v>1041</v>
      </c>
      <c r="C1205" s="146">
        <v>0</v>
      </c>
      <c r="D1205" s="146">
        <v>0</v>
      </c>
      <c r="E1205" s="190"/>
    </row>
    <row r="1206" spans="1:5" ht="16.5" customHeight="1">
      <c r="A1206" s="189">
        <v>22103</v>
      </c>
      <c r="B1206" s="152" t="s">
        <v>1042</v>
      </c>
      <c r="C1206" s="146">
        <v>10725</v>
      </c>
      <c r="D1206" s="146">
        <v>5033</v>
      </c>
      <c r="E1206" s="190">
        <f>C1206/D1206*100</f>
        <v>213.09358235644743</v>
      </c>
    </row>
    <row r="1207" spans="1:5" ht="16.5" customHeight="1">
      <c r="A1207" s="189">
        <v>2210301</v>
      </c>
      <c r="B1207" s="152" t="s">
        <v>1043</v>
      </c>
      <c r="C1207" s="146">
        <v>0</v>
      </c>
      <c r="D1207" s="146">
        <v>0</v>
      </c>
      <c r="E1207" s="190"/>
    </row>
    <row r="1208" spans="1:5" ht="16.5" customHeight="1">
      <c r="A1208" s="189">
        <v>2210302</v>
      </c>
      <c r="B1208" s="152" t="s">
        <v>1044</v>
      </c>
      <c r="C1208" s="146">
        <v>5725</v>
      </c>
      <c r="D1208" s="146">
        <v>4423</v>
      </c>
      <c r="E1208" s="190">
        <f>C1208/D1208*100</f>
        <v>129.4370336875424</v>
      </c>
    </row>
    <row r="1209" spans="1:5" ht="16.5" customHeight="1">
      <c r="A1209" s="189">
        <v>2210399</v>
      </c>
      <c r="B1209" s="152" t="s">
        <v>1045</v>
      </c>
      <c r="C1209" s="146">
        <v>5000</v>
      </c>
      <c r="D1209" s="146">
        <v>610</v>
      </c>
      <c r="E1209" s="190">
        <f>C1209/D1209*100</f>
        <v>819.6721311475409</v>
      </c>
    </row>
    <row r="1210" spans="1:5" ht="16.5" customHeight="1">
      <c r="A1210" s="189">
        <v>222</v>
      </c>
      <c r="B1210" s="152" t="s">
        <v>1046</v>
      </c>
      <c r="C1210" s="146">
        <v>912</v>
      </c>
      <c r="D1210" s="146">
        <v>7293</v>
      </c>
      <c r="E1210" s="190">
        <f>C1210/D1210*100</f>
        <v>12.505141916906624</v>
      </c>
    </row>
    <row r="1211" spans="1:5" ht="16.5" customHeight="1">
      <c r="A1211" s="189">
        <v>22201</v>
      </c>
      <c r="B1211" s="152" t="s">
        <v>1047</v>
      </c>
      <c r="C1211" s="146">
        <v>912</v>
      </c>
      <c r="D1211" s="146">
        <v>814</v>
      </c>
      <c r="E1211" s="190">
        <f>C1211/D1211*100</f>
        <v>112.03931203931204</v>
      </c>
    </row>
    <row r="1212" spans="1:5" ht="16.5" customHeight="1">
      <c r="A1212" s="189">
        <v>2220101</v>
      </c>
      <c r="B1212" s="152" t="s">
        <v>119</v>
      </c>
      <c r="C1212" s="146">
        <v>0</v>
      </c>
      <c r="D1212" s="146">
        <v>0</v>
      </c>
      <c r="E1212" s="190"/>
    </row>
    <row r="1213" spans="1:5" ht="16.5" customHeight="1">
      <c r="A1213" s="189">
        <v>2220102</v>
      </c>
      <c r="B1213" s="152" t="s">
        <v>120</v>
      </c>
      <c r="C1213" s="146">
        <v>0</v>
      </c>
      <c r="D1213" s="146">
        <v>0</v>
      </c>
      <c r="E1213" s="190"/>
    </row>
    <row r="1214" spans="1:5" ht="16.5" customHeight="1">
      <c r="A1214" s="189">
        <v>2220103</v>
      </c>
      <c r="B1214" s="152" t="s">
        <v>121</v>
      </c>
      <c r="C1214" s="146">
        <v>0</v>
      </c>
      <c r="D1214" s="146">
        <v>0</v>
      </c>
      <c r="E1214" s="190"/>
    </row>
    <row r="1215" spans="1:5" ht="16.5" customHeight="1">
      <c r="A1215" s="189">
        <v>2220104</v>
      </c>
      <c r="B1215" s="152" t="s">
        <v>1048</v>
      </c>
      <c r="C1215" s="146">
        <v>0</v>
      </c>
      <c r="D1215" s="146">
        <v>0</v>
      </c>
      <c r="E1215" s="190"/>
    </row>
    <row r="1216" spans="1:5" ht="16.5" customHeight="1">
      <c r="A1216" s="189">
        <v>2220105</v>
      </c>
      <c r="B1216" s="152" t="s">
        <v>1049</v>
      </c>
      <c r="C1216" s="146">
        <v>0</v>
      </c>
      <c r="D1216" s="146">
        <v>0</v>
      </c>
      <c r="E1216" s="190"/>
    </row>
    <row r="1217" spans="1:5" ht="16.5" customHeight="1">
      <c r="A1217" s="189">
        <v>2220106</v>
      </c>
      <c r="B1217" s="152" t="s">
        <v>1050</v>
      </c>
      <c r="C1217" s="146">
        <v>0</v>
      </c>
      <c r="D1217" s="146">
        <v>0</v>
      </c>
      <c r="E1217" s="190"/>
    </row>
    <row r="1218" spans="1:5" ht="16.5" customHeight="1">
      <c r="A1218" s="189">
        <v>2220107</v>
      </c>
      <c r="B1218" s="152" t="s">
        <v>1051</v>
      </c>
      <c r="C1218" s="146">
        <v>0</v>
      </c>
      <c r="D1218" s="146">
        <v>0</v>
      </c>
      <c r="E1218" s="190"/>
    </row>
    <row r="1219" spans="1:5" ht="16.5" customHeight="1">
      <c r="A1219" s="189">
        <v>2220112</v>
      </c>
      <c r="B1219" s="152" t="s">
        <v>1052</v>
      </c>
      <c r="C1219" s="146">
        <v>0</v>
      </c>
      <c r="D1219" s="146">
        <v>0</v>
      </c>
      <c r="E1219" s="190"/>
    </row>
    <row r="1220" spans="1:5" ht="16.5" customHeight="1">
      <c r="A1220" s="189">
        <v>2220113</v>
      </c>
      <c r="B1220" s="152" t="s">
        <v>1053</v>
      </c>
      <c r="C1220" s="146">
        <v>0</v>
      </c>
      <c r="D1220" s="146">
        <v>0</v>
      </c>
      <c r="E1220" s="190"/>
    </row>
    <row r="1221" spans="1:5" ht="16.5" customHeight="1">
      <c r="A1221" s="189">
        <v>2220114</v>
      </c>
      <c r="B1221" s="152" t="s">
        <v>1054</v>
      </c>
      <c r="C1221" s="146">
        <v>0</v>
      </c>
      <c r="D1221" s="146">
        <v>0</v>
      </c>
      <c r="E1221" s="190"/>
    </row>
    <row r="1222" spans="1:5" ht="16.5" customHeight="1">
      <c r="A1222" s="189">
        <v>2220115</v>
      </c>
      <c r="B1222" s="152" t="s">
        <v>1055</v>
      </c>
      <c r="C1222" s="146">
        <v>630</v>
      </c>
      <c r="D1222" s="146">
        <v>441</v>
      </c>
      <c r="E1222" s="190">
        <f>C1222/D1222*100</f>
        <v>142.85714285714286</v>
      </c>
    </row>
    <row r="1223" spans="1:5" ht="16.5" customHeight="1">
      <c r="A1223" s="189">
        <v>2220118</v>
      </c>
      <c r="B1223" s="152" t="s">
        <v>1056</v>
      </c>
      <c r="C1223" s="146">
        <v>0</v>
      </c>
      <c r="D1223" s="146">
        <v>0</v>
      </c>
      <c r="E1223" s="190"/>
    </row>
    <row r="1224" spans="1:5" ht="16.5" customHeight="1">
      <c r="A1224" s="189">
        <v>2220119</v>
      </c>
      <c r="B1224" s="152" t="s">
        <v>1057</v>
      </c>
      <c r="C1224" s="146">
        <v>0</v>
      </c>
      <c r="D1224" s="192"/>
      <c r="E1224" s="190"/>
    </row>
    <row r="1225" spans="1:5" ht="16.5" customHeight="1">
      <c r="A1225" s="189">
        <v>2220120</v>
      </c>
      <c r="B1225" s="152" t="s">
        <v>1058</v>
      </c>
      <c r="C1225" s="146">
        <v>0</v>
      </c>
      <c r="D1225" s="192"/>
      <c r="E1225" s="190"/>
    </row>
    <row r="1226" spans="1:5" ht="16.5" customHeight="1">
      <c r="A1226" s="189">
        <v>2220121</v>
      </c>
      <c r="B1226" s="152" t="s">
        <v>1059</v>
      </c>
      <c r="C1226" s="146">
        <v>0</v>
      </c>
      <c r="D1226" s="173"/>
      <c r="E1226" s="190"/>
    </row>
    <row r="1227" spans="1:5" ht="16.5" customHeight="1">
      <c r="A1227" s="189">
        <v>2220150</v>
      </c>
      <c r="B1227" s="152" t="s">
        <v>128</v>
      </c>
      <c r="C1227" s="146">
        <v>205</v>
      </c>
      <c r="D1227" s="146">
        <v>146</v>
      </c>
      <c r="E1227" s="190">
        <f>C1227/D1227*100</f>
        <v>140.4109589041096</v>
      </c>
    </row>
    <row r="1228" spans="1:5" ht="16.5" customHeight="1">
      <c r="A1228" s="189">
        <v>2220199</v>
      </c>
      <c r="B1228" s="152" t="s">
        <v>1060</v>
      </c>
      <c r="C1228" s="146">
        <v>77</v>
      </c>
      <c r="D1228" s="146">
        <v>227</v>
      </c>
      <c r="E1228" s="190">
        <f>C1228/D1228*100</f>
        <v>33.92070484581498</v>
      </c>
    </row>
    <row r="1229" spans="1:5" ht="16.5" customHeight="1">
      <c r="A1229" s="189">
        <v>22203</v>
      </c>
      <c r="B1229" s="152" t="s">
        <v>1061</v>
      </c>
      <c r="C1229" s="146">
        <v>0</v>
      </c>
      <c r="D1229" s="173"/>
      <c r="E1229" s="190"/>
    </row>
    <row r="1230" spans="1:5" ht="16.5" customHeight="1">
      <c r="A1230" s="189">
        <v>2220301</v>
      </c>
      <c r="B1230" s="152" t="s">
        <v>1062</v>
      </c>
      <c r="C1230" s="146">
        <v>0</v>
      </c>
      <c r="D1230" s="173"/>
      <c r="E1230" s="190"/>
    </row>
    <row r="1231" spans="1:5" ht="16.5" customHeight="1">
      <c r="A1231" s="189">
        <v>2220303</v>
      </c>
      <c r="B1231" s="152" t="s">
        <v>1063</v>
      </c>
      <c r="C1231" s="146">
        <v>0</v>
      </c>
      <c r="D1231" s="173"/>
      <c r="E1231" s="190"/>
    </row>
    <row r="1232" spans="1:5" ht="16.5" customHeight="1">
      <c r="A1232" s="189">
        <v>2220304</v>
      </c>
      <c r="B1232" s="152" t="s">
        <v>1064</v>
      </c>
      <c r="C1232" s="146">
        <v>0</v>
      </c>
      <c r="D1232" s="173"/>
      <c r="E1232" s="190"/>
    </row>
    <row r="1233" spans="1:5" ht="16.5" customHeight="1">
      <c r="A1233" s="189">
        <v>2220305</v>
      </c>
      <c r="B1233" s="152" t="s">
        <v>1065</v>
      </c>
      <c r="C1233" s="146">
        <v>0</v>
      </c>
      <c r="D1233" s="173"/>
      <c r="E1233" s="190"/>
    </row>
    <row r="1234" spans="1:5" ht="16.5" customHeight="1">
      <c r="A1234" s="189">
        <v>2220399</v>
      </c>
      <c r="B1234" s="152" t="s">
        <v>1066</v>
      </c>
      <c r="C1234" s="146">
        <v>0</v>
      </c>
      <c r="D1234" s="173"/>
      <c r="E1234" s="190"/>
    </row>
    <row r="1235" spans="1:5" ht="16.5" customHeight="1">
      <c r="A1235" s="189">
        <v>22204</v>
      </c>
      <c r="B1235" s="152" t="s">
        <v>1067</v>
      </c>
      <c r="C1235" s="146">
        <v>0</v>
      </c>
      <c r="D1235" s="146">
        <v>1285</v>
      </c>
      <c r="E1235" s="191" t="s">
        <v>1175</v>
      </c>
    </row>
    <row r="1236" spans="1:5" ht="16.5" customHeight="1">
      <c r="A1236" s="189">
        <v>2220401</v>
      </c>
      <c r="B1236" s="152" t="s">
        <v>1068</v>
      </c>
      <c r="C1236" s="146">
        <v>0</v>
      </c>
      <c r="D1236" s="146">
        <v>0</v>
      </c>
      <c r="E1236" s="190"/>
    </row>
    <row r="1237" spans="1:5" ht="16.5" customHeight="1">
      <c r="A1237" s="189">
        <v>2220402</v>
      </c>
      <c r="B1237" s="152" t="s">
        <v>1069</v>
      </c>
      <c r="C1237" s="146">
        <v>0</v>
      </c>
      <c r="D1237" s="146">
        <v>1037</v>
      </c>
      <c r="E1237" s="191" t="s">
        <v>1175</v>
      </c>
    </row>
    <row r="1238" spans="1:5" ht="16.5" customHeight="1">
      <c r="A1238" s="189">
        <v>2220403</v>
      </c>
      <c r="B1238" s="152" t="s">
        <v>1070</v>
      </c>
      <c r="C1238" s="146">
        <v>0</v>
      </c>
      <c r="D1238" s="146">
        <v>0</v>
      </c>
      <c r="E1238" s="190"/>
    </row>
    <row r="1239" spans="1:5" ht="16.5" customHeight="1">
      <c r="A1239" s="189">
        <v>2220404</v>
      </c>
      <c r="B1239" s="152" t="s">
        <v>1071</v>
      </c>
      <c r="C1239" s="146">
        <v>0</v>
      </c>
      <c r="D1239" s="146">
        <v>0</v>
      </c>
      <c r="E1239" s="190"/>
    </row>
    <row r="1240" spans="1:5" ht="16.5" customHeight="1">
      <c r="A1240" s="189">
        <v>2220499</v>
      </c>
      <c r="B1240" s="152" t="s">
        <v>1072</v>
      </c>
      <c r="C1240" s="146">
        <v>0</v>
      </c>
      <c r="D1240" s="146">
        <v>248</v>
      </c>
      <c r="E1240" s="191" t="s">
        <v>1175</v>
      </c>
    </row>
    <row r="1241" spans="1:5" ht="16.5" customHeight="1">
      <c r="A1241" s="189">
        <v>22205</v>
      </c>
      <c r="B1241" s="152" t="s">
        <v>1073</v>
      </c>
      <c r="C1241" s="146">
        <v>0</v>
      </c>
      <c r="D1241" s="146">
        <v>5194</v>
      </c>
      <c r="E1241" s="191" t="s">
        <v>1175</v>
      </c>
    </row>
    <row r="1242" spans="1:5" ht="16.5" customHeight="1">
      <c r="A1242" s="189">
        <v>2220501</v>
      </c>
      <c r="B1242" s="152" t="s">
        <v>1074</v>
      </c>
      <c r="C1242" s="146">
        <v>0</v>
      </c>
      <c r="D1242" s="146">
        <v>0</v>
      </c>
      <c r="E1242" s="190"/>
    </row>
    <row r="1243" spans="1:5" ht="16.5" customHeight="1">
      <c r="A1243" s="189">
        <v>2220502</v>
      </c>
      <c r="B1243" s="152" t="s">
        <v>1075</v>
      </c>
      <c r="C1243" s="146">
        <v>0</v>
      </c>
      <c r="D1243" s="146">
        <v>0</v>
      </c>
      <c r="E1243" s="190"/>
    </row>
    <row r="1244" spans="1:5" ht="16.5" customHeight="1">
      <c r="A1244" s="189">
        <v>2220503</v>
      </c>
      <c r="B1244" s="152" t="s">
        <v>1076</v>
      </c>
      <c r="C1244" s="146">
        <v>0</v>
      </c>
      <c r="D1244" s="146">
        <v>8</v>
      </c>
      <c r="E1244" s="191" t="s">
        <v>1175</v>
      </c>
    </row>
    <row r="1245" spans="1:5" ht="16.5" customHeight="1">
      <c r="A1245" s="189">
        <v>2220504</v>
      </c>
      <c r="B1245" s="152" t="s">
        <v>1077</v>
      </c>
      <c r="C1245" s="146">
        <v>0</v>
      </c>
      <c r="D1245" s="146">
        <v>0</v>
      </c>
      <c r="E1245" s="190"/>
    </row>
    <row r="1246" spans="1:5" ht="16.5" customHeight="1">
      <c r="A1246" s="189">
        <v>2220505</v>
      </c>
      <c r="B1246" s="152" t="s">
        <v>1078</v>
      </c>
      <c r="C1246" s="146">
        <v>0</v>
      </c>
      <c r="D1246" s="146">
        <v>0</v>
      </c>
      <c r="E1246" s="190"/>
    </row>
    <row r="1247" spans="1:5" ht="16.5" customHeight="1">
      <c r="A1247" s="189">
        <v>2220506</v>
      </c>
      <c r="B1247" s="152" t="s">
        <v>1079</v>
      </c>
      <c r="C1247" s="146">
        <v>0</v>
      </c>
      <c r="D1247" s="146">
        <v>0</v>
      </c>
      <c r="E1247" s="190"/>
    </row>
    <row r="1248" spans="1:5" ht="16.5" customHeight="1">
      <c r="A1248" s="189">
        <v>2220507</v>
      </c>
      <c r="B1248" s="152" t="s">
        <v>1080</v>
      </c>
      <c r="C1248" s="146">
        <v>0</v>
      </c>
      <c r="D1248" s="146">
        <v>0</v>
      </c>
      <c r="E1248" s="190"/>
    </row>
    <row r="1249" spans="1:5" ht="16.5" customHeight="1">
      <c r="A1249" s="189">
        <v>2220508</v>
      </c>
      <c r="B1249" s="152" t="s">
        <v>1081</v>
      </c>
      <c r="C1249" s="146">
        <v>0</v>
      </c>
      <c r="D1249" s="146">
        <v>0</v>
      </c>
      <c r="E1249" s="190"/>
    </row>
    <row r="1250" spans="1:5" ht="16.5" customHeight="1">
      <c r="A1250" s="189">
        <v>2220509</v>
      </c>
      <c r="B1250" s="152" t="s">
        <v>1082</v>
      </c>
      <c r="C1250" s="146">
        <v>0</v>
      </c>
      <c r="D1250" s="146">
        <v>0</v>
      </c>
      <c r="E1250" s="190"/>
    </row>
    <row r="1251" spans="1:5" ht="16.5" customHeight="1">
      <c r="A1251" s="189">
        <v>2220510</v>
      </c>
      <c r="B1251" s="152" t="s">
        <v>1083</v>
      </c>
      <c r="C1251" s="146">
        <v>0</v>
      </c>
      <c r="D1251" s="146">
        <v>0</v>
      </c>
      <c r="E1251" s="190"/>
    </row>
    <row r="1252" spans="1:5" ht="16.5" customHeight="1">
      <c r="A1252" s="189">
        <v>2220511</v>
      </c>
      <c r="B1252" s="152" t="s">
        <v>1084</v>
      </c>
      <c r="C1252" s="146">
        <v>0</v>
      </c>
      <c r="D1252" s="146">
        <v>5185</v>
      </c>
      <c r="E1252" s="191" t="s">
        <v>1175</v>
      </c>
    </row>
    <row r="1253" spans="1:5" ht="16.5" customHeight="1">
      <c r="A1253" s="189">
        <v>2220599</v>
      </c>
      <c r="B1253" s="152" t="s">
        <v>1085</v>
      </c>
      <c r="C1253" s="146">
        <v>0</v>
      </c>
      <c r="D1253" s="146">
        <v>1</v>
      </c>
      <c r="E1253" s="191" t="s">
        <v>1175</v>
      </c>
    </row>
    <row r="1254" spans="1:5" ht="16.5" customHeight="1">
      <c r="A1254" s="189">
        <v>224</v>
      </c>
      <c r="B1254" s="152" t="s">
        <v>1086</v>
      </c>
      <c r="C1254" s="146">
        <v>5434</v>
      </c>
      <c r="D1254" s="146">
        <v>9120</v>
      </c>
      <c r="E1254" s="190">
        <f>C1254/D1254*100</f>
        <v>59.583333333333336</v>
      </c>
    </row>
    <row r="1255" spans="1:5" ht="16.5" customHeight="1">
      <c r="A1255" s="189">
        <v>22401</v>
      </c>
      <c r="B1255" s="152" t="s">
        <v>1087</v>
      </c>
      <c r="C1255" s="146">
        <v>2100</v>
      </c>
      <c r="D1255" s="146">
        <v>1701</v>
      </c>
      <c r="E1255" s="190">
        <f>C1255/D1255*100</f>
        <v>123.45679012345678</v>
      </c>
    </row>
    <row r="1256" spans="1:5" ht="16.5" customHeight="1">
      <c r="A1256" s="189">
        <v>2240101</v>
      </c>
      <c r="B1256" s="152" t="s">
        <v>119</v>
      </c>
      <c r="C1256" s="146">
        <v>1350</v>
      </c>
      <c r="D1256" s="146">
        <v>948</v>
      </c>
      <c r="E1256" s="190">
        <f>C1256/D1256*100</f>
        <v>142.40506329113924</v>
      </c>
    </row>
    <row r="1257" spans="1:5" ht="16.5" customHeight="1">
      <c r="A1257" s="189">
        <v>2240102</v>
      </c>
      <c r="B1257" s="152" t="s">
        <v>120</v>
      </c>
      <c r="C1257" s="146">
        <v>0</v>
      </c>
      <c r="D1257" s="146">
        <v>0</v>
      </c>
      <c r="E1257" s="190"/>
    </row>
    <row r="1258" spans="1:5" ht="16.5" customHeight="1">
      <c r="A1258" s="189">
        <v>2240103</v>
      </c>
      <c r="B1258" s="152" t="s">
        <v>121</v>
      </c>
      <c r="C1258" s="146">
        <v>0</v>
      </c>
      <c r="D1258" s="146">
        <v>0</v>
      </c>
      <c r="E1258" s="190"/>
    </row>
    <row r="1259" spans="1:5" ht="16.5" customHeight="1">
      <c r="A1259" s="189">
        <v>2240104</v>
      </c>
      <c r="B1259" s="152" t="s">
        <v>1088</v>
      </c>
      <c r="C1259" s="146">
        <v>0</v>
      </c>
      <c r="D1259" s="146">
        <v>0</v>
      </c>
      <c r="E1259" s="190"/>
    </row>
    <row r="1260" spans="1:5" ht="16.5" customHeight="1">
      <c r="A1260" s="189">
        <v>2240105</v>
      </c>
      <c r="B1260" s="152" t="s">
        <v>1089</v>
      </c>
      <c r="C1260" s="146">
        <v>0</v>
      </c>
      <c r="D1260" s="146">
        <v>0</v>
      </c>
      <c r="E1260" s="190"/>
    </row>
    <row r="1261" spans="1:5" ht="16.5" customHeight="1">
      <c r="A1261" s="189">
        <v>2240106</v>
      </c>
      <c r="B1261" s="152" t="s">
        <v>1090</v>
      </c>
      <c r="C1261" s="146">
        <v>0</v>
      </c>
      <c r="D1261" s="146">
        <v>0</v>
      </c>
      <c r="E1261" s="190"/>
    </row>
    <row r="1262" spans="1:5" ht="16.5" customHeight="1">
      <c r="A1262" s="189">
        <v>2240107</v>
      </c>
      <c r="B1262" s="152" t="s">
        <v>1091</v>
      </c>
      <c r="C1262" s="146">
        <v>0</v>
      </c>
      <c r="D1262" s="146">
        <v>0</v>
      </c>
      <c r="E1262" s="190"/>
    </row>
    <row r="1263" spans="1:5" ht="16.5" customHeight="1">
      <c r="A1263" s="189">
        <v>2240108</v>
      </c>
      <c r="B1263" s="152" t="s">
        <v>1092</v>
      </c>
      <c r="C1263" s="146">
        <v>355</v>
      </c>
      <c r="D1263" s="146">
        <v>200</v>
      </c>
      <c r="E1263" s="190">
        <f>C1263/D1263*100</f>
        <v>177.5</v>
      </c>
    </row>
    <row r="1264" spans="1:5" ht="16.5" customHeight="1">
      <c r="A1264" s="189">
        <v>2240109</v>
      </c>
      <c r="B1264" s="152" t="s">
        <v>1093</v>
      </c>
      <c r="C1264" s="146">
        <v>0</v>
      </c>
      <c r="D1264" s="146">
        <v>54</v>
      </c>
      <c r="E1264" s="191" t="s">
        <v>1175</v>
      </c>
    </row>
    <row r="1265" spans="1:5" ht="16.5" customHeight="1">
      <c r="A1265" s="189">
        <v>2240150</v>
      </c>
      <c r="B1265" s="152" t="s">
        <v>128</v>
      </c>
      <c r="C1265" s="146">
        <v>4</v>
      </c>
      <c r="D1265" s="146">
        <v>0</v>
      </c>
      <c r="E1265" s="190"/>
    </row>
    <row r="1266" spans="1:5" ht="16.5" customHeight="1">
      <c r="A1266" s="189">
        <v>2240199</v>
      </c>
      <c r="B1266" s="152" t="s">
        <v>1094</v>
      </c>
      <c r="C1266" s="146">
        <v>391</v>
      </c>
      <c r="D1266" s="146">
        <v>499</v>
      </c>
      <c r="E1266" s="190">
        <f>C1266/D1266*100</f>
        <v>78.3567134268537</v>
      </c>
    </row>
    <row r="1267" spans="1:5" ht="16.5" customHeight="1">
      <c r="A1267" s="189">
        <v>22402</v>
      </c>
      <c r="B1267" s="152" t="s">
        <v>1095</v>
      </c>
      <c r="C1267" s="146">
        <v>2048</v>
      </c>
      <c r="D1267" s="146">
        <v>5878</v>
      </c>
      <c r="E1267" s="190">
        <f>C1267/D1267*100</f>
        <v>34.84178291936033</v>
      </c>
    </row>
    <row r="1268" spans="1:5" ht="16.5" customHeight="1">
      <c r="A1268" s="189">
        <v>2240201</v>
      </c>
      <c r="B1268" s="152" t="s">
        <v>119</v>
      </c>
      <c r="C1268" s="146">
        <v>92</v>
      </c>
      <c r="D1268" s="146">
        <v>0</v>
      </c>
      <c r="E1268" s="190"/>
    </row>
    <row r="1269" spans="1:5" ht="16.5" customHeight="1">
      <c r="A1269" s="189">
        <v>2240202</v>
      </c>
      <c r="B1269" s="152" t="s">
        <v>120</v>
      </c>
      <c r="C1269" s="146">
        <v>0</v>
      </c>
      <c r="D1269" s="146">
        <v>0</v>
      </c>
      <c r="E1269" s="190"/>
    </row>
    <row r="1270" spans="1:5" ht="16.5" customHeight="1">
      <c r="A1270" s="189">
        <v>2240203</v>
      </c>
      <c r="B1270" s="152" t="s">
        <v>121</v>
      </c>
      <c r="C1270" s="146">
        <v>0</v>
      </c>
      <c r="D1270" s="146">
        <v>0</v>
      </c>
      <c r="E1270" s="190"/>
    </row>
    <row r="1271" spans="1:5" ht="16.5" customHeight="1">
      <c r="A1271" s="189">
        <v>2240204</v>
      </c>
      <c r="B1271" s="152" t="s">
        <v>1096</v>
      </c>
      <c r="C1271" s="146">
        <v>0</v>
      </c>
      <c r="D1271" s="146">
        <v>938</v>
      </c>
      <c r="E1271" s="191" t="s">
        <v>1175</v>
      </c>
    </row>
    <row r="1272" spans="1:5" ht="16.5" customHeight="1">
      <c r="A1272" s="189">
        <v>2240299</v>
      </c>
      <c r="B1272" s="152" t="s">
        <v>1097</v>
      </c>
      <c r="C1272" s="146">
        <v>1956</v>
      </c>
      <c r="D1272" s="146">
        <v>4940</v>
      </c>
      <c r="E1272" s="190">
        <f>C1272/D1272*100</f>
        <v>39.59514170040486</v>
      </c>
    </row>
    <row r="1273" spans="1:5" ht="16.5" customHeight="1">
      <c r="A1273" s="189">
        <v>22403</v>
      </c>
      <c r="B1273" s="152" t="s">
        <v>1098</v>
      </c>
      <c r="C1273" s="146">
        <v>0</v>
      </c>
      <c r="D1273" s="146">
        <v>90</v>
      </c>
      <c r="E1273" s="191" t="s">
        <v>1175</v>
      </c>
    </row>
    <row r="1274" spans="1:5" ht="16.5" customHeight="1">
      <c r="A1274" s="189">
        <v>2240301</v>
      </c>
      <c r="B1274" s="152" t="s">
        <v>119</v>
      </c>
      <c r="C1274" s="146">
        <v>0</v>
      </c>
      <c r="D1274" s="146">
        <v>0</v>
      </c>
      <c r="E1274" s="190"/>
    </row>
    <row r="1275" spans="1:5" ht="16.5" customHeight="1">
      <c r="A1275" s="189">
        <v>2240302</v>
      </c>
      <c r="B1275" s="152" t="s">
        <v>120</v>
      </c>
      <c r="C1275" s="146">
        <v>0</v>
      </c>
      <c r="D1275" s="146">
        <v>0</v>
      </c>
      <c r="E1275" s="190"/>
    </row>
    <row r="1276" spans="1:5" ht="16.5" customHeight="1">
      <c r="A1276" s="189">
        <v>2240303</v>
      </c>
      <c r="B1276" s="152" t="s">
        <v>121</v>
      </c>
      <c r="C1276" s="146">
        <v>0</v>
      </c>
      <c r="D1276" s="146">
        <v>0</v>
      </c>
      <c r="E1276" s="190"/>
    </row>
    <row r="1277" spans="1:5" ht="16.5" customHeight="1">
      <c r="A1277" s="189">
        <v>2240304</v>
      </c>
      <c r="B1277" s="152" t="s">
        <v>1099</v>
      </c>
      <c r="C1277" s="146">
        <v>0</v>
      </c>
      <c r="D1277" s="146">
        <v>20</v>
      </c>
      <c r="E1277" s="191" t="s">
        <v>1175</v>
      </c>
    </row>
    <row r="1278" spans="1:5" ht="16.5" customHeight="1">
      <c r="A1278" s="189">
        <v>2240399</v>
      </c>
      <c r="B1278" s="152" t="s">
        <v>1100</v>
      </c>
      <c r="C1278" s="146">
        <v>0</v>
      </c>
      <c r="D1278" s="146">
        <v>70</v>
      </c>
      <c r="E1278" s="191" t="s">
        <v>1175</v>
      </c>
    </row>
    <row r="1279" spans="1:5" ht="16.5" customHeight="1">
      <c r="A1279" s="189">
        <v>22404</v>
      </c>
      <c r="B1279" s="152" t="s">
        <v>1101</v>
      </c>
      <c r="C1279" s="146">
        <v>719</v>
      </c>
      <c r="D1279" s="146">
        <v>589</v>
      </c>
      <c r="E1279" s="190">
        <f>C1279/D1279*100</f>
        <v>122.07130730050935</v>
      </c>
    </row>
    <row r="1280" spans="1:5" ht="16.5" customHeight="1">
      <c r="A1280" s="189">
        <v>2240401</v>
      </c>
      <c r="B1280" s="152" t="s">
        <v>119</v>
      </c>
      <c r="C1280" s="146">
        <v>0</v>
      </c>
      <c r="D1280" s="146">
        <v>0</v>
      </c>
      <c r="E1280" s="190"/>
    </row>
    <row r="1281" spans="1:5" ht="16.5" customHeight="1">
      <c r="A1281" s="189">
        <v>2240402</v>
      </c>
      <c r="B1281" s="152" t="s">
        <v>120</v>
      </c>
      <c r="C1281" s="146">
        <v>0</v>
      </c>
      <c r="D1281" s="146">
        <v>0</v>
      </c>
      <c r="E1281" s="190"/>
    </row>
    <row r="1282" spans="1:5" ht="16.5" customHeight="1">
      <c r="A1282" s="189">
        <v>2240403</v>
      </c>
      <c r="B1282" s="152" t="s">
        <v>121</v>
      </c>
      <c r="C1282" s="146">
        <v>0</v>
      </c>
      <c r="D1282" s="146">
        <v>0</v>
      </c>
      <c r="E1282" s="190"/>
    </row>
    <row r="1283" spans="1:5" ht="16.5" customHeight="1">
      <c r="A1283" s="189">
        <v>2240404</v>
      </c>
      <c r="B1283" s="152" t="s">
        <v>1102</v>
      </c>
      <c r="C1283" s="146">
        <v>0</v>
      </c>
      <c r="D1283" s="146">
        <v>0</v>
      </c>
      <c r="E1283" s="190"/>
    </row>
    <row r="1284" spans="1:5" ht="16.5" customHeight="1">
      <c r="A1284" s="189">
        <v>2240405</v>
      </c>
      <c r="B1284" s="152" t="s">
        <v>1103</v>
      </c>
      <c r="C1284" s="146">
        <v>614</v>
      </c>
      <c r="D1284" s="146">
        <v>489</v>
      </c>
      <c r="E1284" s="190">
        <f>C1284/D1284*100</f>
        <v>125.56237218813907</v>
      </c>
    </row>
    <row r="1285" spans="1:5" ht="16.5" customHeight="1">
      <c r="A1285" s="189">
        <v>2240450</v>
      </c>
      <c r="B1285" s="152" t="s">
        <v>128</v>
      </c>
      <c r="C1285" s="146">
        <v>0</v>
      </c>
      <c r="D1285" s="146">
        <v>0</v>
      </c>
      <c r="E1285" s="190"/>
    </row>
    <row r="1286" spans="1:5" ht="16.5" customHeight="1">
      <c r="A1286" s="189">
        <v>2240499</v>
      </c>
      <c r="B1286" s="152" t="s">
        <v>1104</v>
      </c>
      <c r="C1286" s="146">
        <v>105</v>
      </c>
      <c r="D1286" s="146">
        <v>100</v>
      </c>
      <c r="E1286" s="190">
        <f>C1286/D1286*100</f>
        <v>105</v>
      </c>
    </row>
    <row r="1287" spans="1:5" ht="16.5" customHeight="1">
      <c r="A1287" s="189">
        <v>22405</v>
      </c>
      <c r="B1287" s="152" t="s">
        <v>1105</v>
      </c>
      <c r="C1287" s="146">
        <v>97</v>
      </c>
      <c r="D1287" s="146">
        <v>195</v>
      </c>
      <c r="E1287" s="190">
        <f>C1287/D1287*100</f>
        <v>49.743589743589745</v>
      </c>
    </row>
    <row r="1288" spans="1:5" ht="16.5" customHeight="1">
      <c r="A1288" s="189">
        <v>2240501</v>
      </c>
      <c r="B1288" s="152" t="s">
        <v>119</v>
      </c>
      <c r="C1288" s="146">
        <v>92</v>
      </c>
      <c r="D1288" s="146">
        <v>173</v>
      </c>
      <c r="E1288" s="190">
        <f>C1288/D1288*100</f>
        <v>53.179190751445084</v>
      </c>
    </row>
    <row r="1289" spans="1:5" ht="16.5" customHeight="1">
      <c r="A1289" s="189">
        <v>2240502</v>
      </c>
      <c r="B1289" s="152" t="s">
        <v>120</v>
      </c>
      <c r="C1289" s="146">
        <v>0</v>
      </c>
      <c r="D1289" s="146">
        <v>0</v>
      </c>
      <c r="E1289" s="190"/>
    </row>
    <row r="1290" spans="1:5" ht="16.5" customHeight="1">
      <c r="A1290" s="189">
        <v>2240503</v>
      </c>
      <c r="B1290" s="152" t="s">
        <v>121</v>
      </c>
      <c r="C1290" s="146">
        <v>0</v>
      </c>
      <c r="D1290" s="146">
        <v>0</v>
      </c>
      <c r="E1290" s="190"/>
    </row>
    <row r="1291" spans="1:5" ht="16.5" customHeight="1">
      <c r="A1291" s="189">
        <v>2240504</v>
      </c>
      <c r="B1291" s="152" t="s">
        <v>1106</v>
      </c>
      <c r="C1291" s="146">
        <v>5</v>
      </c>
      <c r="D1291" s="146">
        <v>22</v>
      </c>
      <c r="E1291" s="190">
        <f>C1291/D1291*100</f>
        <v>22.727272727272727</v>
      </c>
    </row>
    <row r="1292" spans="1:5" ht="16.5" customHeight="1">
      <c r="A1292" s="189">
        <v>2240505</v>
      </c>
      <c r="B1292" s="152" t="s">
        <v>1107</v>
      </c>
      <c r="C1292" s="146">
        <v>0</v>
      </c>
      <c r="D1292" s="173"/>
      <c r="E1292" s="190"/>
    </row>
    <row r="1293" spans="1:5" ht="16.5" customHeight="1">
      <c r="A1293" s="189">
        <v>2240506</v>
      </c>
      <c r="B1293" s="152" t="s">
        <v>1108</v>
      </c>
      <c r="C1293" s="146">
        <v>0</v>
      </c>
      <c r="D1293" s="173"/>
      <c r="E1293" s="190"/>
    </row>
    <row r="1294" spans="1:5" ht="16.5" customHeight="1">
      <c r="A1294" s="189">
        <v>2240507</v>
      </c>
      <c r="B1294" s="152" t="s">
        <v>1109</v>
      </c>
      <c r="C1294" s="146">
        <v>0</v>
      </c>
      <c r="D1294" s="173"/>
      <c r="E1294" s="190"/>
    </row>
    <row r="1295" spans="1:5" ht="16.5" customHeight="1">
      <c r="A1295" s="189">
        <v>2240508</v>
      </c>
      <c r="B1295" s="152" t="s">
        <v>1110</v>
      </c>
      <c r="C1295" s="146">
        <v>0</v>
      </c>
      <c r="D1295" s="173"/>
      <c r="E1295" s="190"/>
    </row>
    <row r="1296" spans="1:5" ht="16.5" customHeight="1">
      <c r="A1296" s="189">
        <v>2240509</v>
      </c>
      <c r="B1296" s="152" t="s">
        <v>1111</v>
      </c>
      <c r="C1296" s="146">
        <v>0</v>
      </c>
      <c r="D1296" s="173"/>
      <c r="E1296" s="190"/>
    </row>
    <row r="1297" spans="1:5" ht="16.5" customHeight="1">
      <c r="A1297" s="189">
        <v>2240510</v>
      </c>
      <c r="B1297" s="152" t="s">
        <v>1112</v>
      </c>
      <c r="C1297" s="146">
        <v>0</v>
      </c>
      <c r="D1297" s="173"/>
      <c r="E1297" s="190"/>
    </row>
    <row r="1298" spans="1:5" ht="16.5" customHeight="1">
      <c r="A1298" s="189">
        <v>2240550</v>
      </c>
      <c r="B1298" s="152" t="s">
        <v>1113</v>
      </c>
      <c r="C1298" s="146">
        <v>0</v>
      </c>
      <c r="D1298" s="173"/>
      <c r="E1298" s="190"/>
    </row>
    <row r="1299" spans="1:5" ht="16.5" customHeight="1">
      <c r="A1299" s="189">
        <v>2240599</v>
      </c>
      <c r="B1299" s="152" t="s">
        <v>1114</v>
      </c>
      <c r="C1299" s="146">
        <v>0</v>
      </c>
      <c r="D1299" s="173"/>
      <c r="E1299" s="190"/>
    </row>
    <row r="1300" spans="1:5" ht="16.5" customHeight="1">
      <c r="A1300" s="189">
        <v>22406</v>
      </c>
      <c r="B1300" s="152" t="s">
        <v>1115</v>
      </c>
      <c r="C1300" s="146">
        <v>470</v>
      </c>
      <c r="D1300" s="146">
        <v>410</v>
      </c>
      <c r="E1300" s="190">
        <f>C1300/D1300*100</f>
        <v>114.6341463414634</v>
      </c>
    </row>
    <row r="1301" spans="1:5" ht="16.5" customHeight="1">
      <c r="A1301" s="189">
        <v>2240601</v>
      </c>
      <c r="B1301" s="152" t="s">
        <v>1116</v>
      </c>
      <c r="C1301" s="146">
        <v>470</v>
      </c>
      <c r="D1301" s="146">
        <v>410</v>
      </c>
      <c r="E1301" s="190">
        <f>C1301/D1301*100</f>
        <v>114.6341463414634</v>
      </c>
    </row>
    <row r="1302" spans="1:5" ht="16.5" customHeight="1">
      <c r="A1302" s="189">
        <v>2240602</v>
      </c>
      <c r="B1302" s="152" t="s">
        <v>1117</v>
      </c>
      <c r="C1302" s="146">
        <v>0</v>
      </c>
      <c r="D1302" s="173"/>
      <c r="E1302" s="190"/>
    </row>
    <row r="1303" spans="1:5" ht="16.5" customHeight="1">
      <c r="A1303" s="189">
        <v>2240699</v>
      </c>
      <c r="B1303" s="152" t="s">
        <v>1118</v>
      </c>
      <c r="C1303" s="146">
        <v>0</v>
      </c>
      <c r="D1303" s="173"/>
      <c r="E1303" s="190"/>
    </row>
    <row r="1304" spans="1:5" ht="16.5" customHeight="1">
      <c r="A1304" s="189">
        <v>22407</v>
      </c>
      <c r="B1304" s="152" t="s">
        <v>1119</v>
      </c>
      <c r="C1304" s="146">
        <v>0</v>
      </c>
      <c r="D1304" s="146">
        <v>197</v>
      </c>
      <c r="E1304" s="191" t="s">
        <v>1175</v>
      </c>
    </row>
    <row r="1305" spans="1:5" ht="16.5" customHeight="1">
      <c r="A1305" s="189">
        <v>2240703</v>
      </c>
      <c r="B1305" s="152" t="s">
        <v>1120</v>
      </c>
      <c r="C1305" s="146">
        <v>0</v>
      </c>
      <c r="D1305" s="146">
        <v>90</v>
      </c>
      <c r="E1305" s="191" t="s">
        <v>1175</v>
      </c>
    </row>
    <row r="1306" spans="1:5" ht="16.5" customHeight="1">
      <c r="A1306" s="189">
        <v>2240704</v>
      </c>
      <c r="B1306" s="152" t="s">
        <v>1121</v>
      </c>
      <c r="C1306" s="146">
        <v>0</v>
      </c>
      <c r="D1306" s="146">
        <v>0</v>
      </c>
      <c r="E1306" s="190"/>
    </row>
    <row r="1307" spans="1:5" ht="16.5" customHeight="1">
      <c r="A1307" s="189">
        <v>2240799</v>
      </c>
      <c r="B1307" s="152" t="s">
        <v>1122</v>
      </c>
      <c r="C1307" s="146">
        <v>0</v>
      </c>
      <c r="D1307" s="146">
        <v>107</v>
      </c>
      <c r="E1307" s="191" t="s">
        <v>1175</v>
      </c>
    </row>
    <row r="1308" spans="1:5" ht="16.5" customHeight="1">
      <c r="A1308" s="189">
        <v>22499</v>
      </c>
      <c r="B1308" s="152" t="s">
        <v>1123</v>
      </c>
      <c r="C1308" s="146">
        <v>0</v>
      </c>
      <c r="D1308" s="146">
        <v>60</v>
      </c>
      <c r="E1308" s="191" t="s">
        <v>1175</v>
      </c>
    </row>
    <row r="1309" spans="1:5" ht="16.5" customHeight="1">
      <c r="A1309" s="189">
        <v>2249999</v>
      </c>
      <c r="B1309" s="152" t="s">
        <v>1124</v>
      </c>
      <c r="C1309" s="146">
        <v>0</v>
      </c>
      <c r="D1309" s="146">
        <v>60</v>
      </c>
      <c r="E1309" s="191" t="s">
        <v>1175</v>
      </c>
    </row>
    <row r="1310" spans="1:5" ht="16.5" customHeight="1">
      <c r="A1310" s="189">
        <v>229</v>
      </c>
      <c r="B1310" s="152" t="s">
        <v>1125</v>
      </c>
      <c r="C1310" s="146">
        <v>1770</v>
      </c>
      <c r="D1310" s="146">
        <v>27583</v>
      </c>
      <c r="E1310" s="190">
        <f>C1310/D1310*100</f>
        <v>6.416995975782185</v>
      </c>
    </row>
    <row r="1311" spans="1:5" ht="16.5" customHeight="1">
      <c r="A1311" s="189">
        <v>22999</v>
      </c>
      <c r="B1311" s="152" t="s">
        <v>1126</v>
      </c>
      <c r="C1311" s="146">
        <v>1770</v>
      </c>
      <c r="D1311" s="146">
        <v>27583</v>
      </c>
      <c r="E1311" s="190">
        <f>C1311/D1311*100</f>
        <v>6.416995975782185</v>
      </c>
    </row>
    <row r="1312" spans="1:5" ht="16.5" customHeight="1">
      <c r="A1312" s="189">
        <v>2299999</v>
      </c>
      <c r="B1312" s="152" t="s">
        <v>1127</v>
      </c>
      <c r="C1312" s="146">
        <v>1770</v>
      </c>
      <c r="D1312" s="146">
        <v>27583</v>
      </c>
      <c r="E1312" s="190">
        <f>C1312/D1312*100</f>
        <v>6.416995975782185</v>
      </c>
    </row>
    <row r="1313" spans="1:5" ht="16.5" customHeight="1">
      <c r="A1313" s="189">
        <v>232</v>
      </c>
      <c r="B1313" s="152" t="s">
        <v>1128</v>
      </c>
      <c r="C1313" s="146">
        <v>23962</v>
      </c>
      <c r="D1313" s="146">
        <v>23165</v>
      </c>
      <c r="E1313" s="190">
        <f>C1313/D1313*100</f>
        <v>103.44053529030866</v>
      </c>
    </row>
    <row r="1314" spans="1:5" ht="16.5" customHeight="1">
      <c r="A1314" s="189">
        <v>23203</v>
      </c>
      <c r="B1314" s="152" t="s">
        <v>1129</v>
      </c>
      <c r="C1314" s="146">
        <v>23962</v>
      </c>
      <c r="D1314" s="146">
        <v>23165</v>
      </c>
      <c r="E1314" s="190">
        <f>C1314/D1314*100</f>
        <v>103.44053529030866</v>
      </c>
    </row>
    <row r="1315" spans="1:5" ht="16.5" customHeight="1">
      <c r="A1315" s="189">
        <v>2320301</v>
      </c>
      <c r="B1315" s="152" t="s">
        <v>1130</v>
      </c>
      <c r="C1315" s="146">
        <v>23918</v>
      </c>
      <c r="D1315" s="146">
        <v>23165</v>
      </c>
      <c r="E1315" s="190">
        <f>C1315/D1315*100</f>
        <v>103.25059356788258</v>
      </c>
    </row>
    <row r="1316" spans="1:5" ht="16.5" customHeight="1">
      <c r="A1316" s="189">
        <v>2320302</v>
      </c>
      <c r="B1316" s="152" t="s">
        <v>1131</v>
      </c>
      <c r="C1316" s="146">
        <v>44</v>
      </c>
      <c r="D1316" s="173"/>
      <c r="E1316" s="190"/>
    </row>
    <row r="1317" spans="1:5" ht="16.5" customHeight="1">
      <c r="A1317" s="189">
        <v>2320303</v>
      </c>
      <c r="B1317" s="152" t="s">
        <v>1132</v>
      </c>
      <c r="C1317" s="146">
        <v>0</v>
      </c>
      <c r="D1317" s="173"/>
      <c r="E1317" s="190"/>
    </row>
    <row r="1318" spans="1:5" ht="16.5" customHeight="1">
      <c r="A1318" s="189">
        <v>2320399</v>
      </c>
      <c r="B1318" s="152" t="s">
        <v>1133</v>
      </c>
      <c r="C1318" s="146">
        <v>0</v>
      </c>
      <c r="D1318" s="173"/>
      <c r="E1318" s="190"/>
    </row>
    <row r="1319" spans="1:5" ht="16.5" customHeight="1">
      <c r="A1319" s="189">
        <v>233</v>
      </c>
      <c r="B1319" s="152" t="s">
        <v>1134</v>
      </c>
      <c r="C1319" s="146">
        <v>0</v>
      </c>
      <c r="D1319" s="173"/>
      <c r="E1319" s="190"/>
    </row>
    <row r="1320" spans="1:5" ht="16.5" customHeight="1">
      <c r="A1320" s="189">
        <v>23303</v>
      </c>
      <c r="B1320" s="152" t="s">
        <v>1135</v>
      </c>
      <c r="C1320" s="146">
        <v>0</v>
      </c>
      <c r="D1320" s="173"/>
      <c r="E1320" s="190"/>
    </row>
    <row r="1321" spans="1:5" ht="15">
      <c r="A1321" s="189"/>
      <c r="B1321" s="127" t="s">
        <v>111</v>
      </c>
      <c r="C1321" s="170">
        <v>842706</v>
      </c>
      <c r="D1321" s="193">
        <v>741123</v>
      </c>
      <c r="E1321" s="190">
        <f>C1321/D1321*100</f>
        <v>113.70663169271498</v>
      </c>
    </row>
  </sheetData>
  <sheetProtection/>
  <mergeCells count="2">
    <mergeCell ref="B2:E2"/>
    <mergeCell ref="B3:E3"/>
  </mergeCells>
  <printOptions horizontalCentered="1"/>
  <pageMargins left="0.30972222222222223" right="0.30972222222222223" top="0.38958333333333334" bottom="0.38958333333333334" header="0.2" footer="0.2"/>
  <pageSetup firstPageNumber="1" useFirstPageNumber="1" horizontalDpi="600" verticalDpi="600" orientation="portrait" pageOrder="overThenDown"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c:creator>
  <cp:keywords/>
  <dc:description/>
  <cp:lastModifiedBy>站在荒野 ™</cp:lastModifiedBy>
  <cp:lastPrinted>2019-08-27T02:15:32Z</cp:lastPrinted>
  <dcterms:created xsi:type="dcterms:W3CDTF">1996-12-17T01:32:42Z</dcterms:created>
  <dcterms:modified xsi:type="dcterms:W3CDTF">2023-09-27T12:43:53Z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EB7D7E54BE56403C89FA2E4B0AC7099D</vt:lpwstr>
  </property>
</Properties>
</file>